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23"/>
  <workbookPr/>
  <mc:AlternateContent xmlns:mc="http://schemas.openxmlformats.org/markup-compatibility/2006">
    <mc:Choice Requires="x15">
      <x15ac:absPath xmlns:x15ac="http://schemas.microsoft.com/office/spreadsheetml/2010/11/ac" url="G:\Datos\Compartida\2025\10. PROPOSICIONES\SISSCO-2025-CE-006729\"/>
    </mc:Choice>
  </mc:AlternateContent>
  <xr:revisionPtr revIDLastSave="23" documentId="11_314E0C04C792054D135270EC915F49D7F53EAACD" xr6:coauthVersionLast="47" xr6:coauthVersionMax="47" xr10:uidLastSave="{E4F4FDBF-EE41-44B4-9903-B848F2FBA6DC}"/>
  <bookViews>
    <workbookView xWindow="0" yWindow="0" windowWidth="28800" windowHeight="11130" activeTab="2" xr2:uid="{00000000-000D-0000-FFFF-FFFF00000000}"/>
  </bookViews>
  <sheets>
    <sheet name="INGRESOS" sheetId="2" r:id="rId1"/>
    <sheet name="GASTOS" sheetId="1" r:id="rId2"/>
    <sheet name="DEFICIT" sheetId="3" r:id="rId3"/>
  </sheets>
  <externalReferences>
    <externalReference r:id="rId4"/>
  </externalReferences>
  <definedNames>
    <definedName name="_xlnm._FilterDatabase" localSheetId="1" hidden="1">GASTOS!$A$6:$L$274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5" i="3" l="1"/>
  <c r="C4" i="3"/>
  <c r="C3" i="3"/>
  <c r="U108" i="2"/>
  <c r="G108" i="2"/>
  <c r="H108" i="2" s="1"/>
  <c r="U107" i="2"/>
  <c r="G107" i="2"/>
  <c r="H107" i="2" s="1"/>
  <c r="T106" i="2"/>
  <c r="T105" i="2" s="1"/>
  <c r="S106" i="2"/>
  <c r="R106" i="2"/>
  <c r="R105" i="2" s="1"/>
  <c r="Q106" i="2"/>
  <c r="P106" i="2"/>
  <c r="P105" i="2" s="1"/>
  <c r="O106" i="2"/>
  <c r="N106" i="2"/>
  <c r="M106" i="2"/>
  <c r="L106" i="2"/>
  <c r="L105" i="2" s="1"/>
  <c r="K106" i="2"/>
  <c r="J106" i="2"/>
  <c r="J105" i="2" s="1"/>
  <c r="I106" i="2"/>
  <c r="U106" i="2" s="1"/>
  <c r="U105" i="2" s="1"/>
  <c r="F106" i="2"/>
  <c r="E106" i="2"/>
  <c r="D106" i="2"/>
  <c r="G106" i="2" s="1"/>
  <c r="C106" i="2"/>
  <c r="S105" i="2"/>
  <c r="Q105" i="2"/>
  <c r="O105" i="2"/>
  <c r="N105" i="2"/>
  <c r="M105" i="2"/>
  <c r="K105" i="2"/>
  <c r="I105" i="2"/>
  <c r="F105" i="2"/>
  <c r="E105" i="2"/>
  <c r="C105" i="2"/>
  <c r="U104" i="2"/>
  <c r="G104" i="2"/>
  <c r="H104" i="2" s="1"/>
  <c r="U103" i="2"/>
  <c r="G103" i="2"/>
  <c r="H103" i="2" s="1"/>
  <c r="U102" i="2"/>
  <c r="T102" i="2"/>
  <c r="S102" i="2"/>
  <c r="R102" i="2"/>
  <c r="Q102" i="2"/>
  <c r="P102" i="2"/>
  <c r="O102" i="2"/>
  <c r="N102" i="2"/>
  <c r="M102" i="2"/>
  <c r="L102" i="2"/>
  <c r="K102" i="2"/>
  <c r="J102" i="2"/>
  <c r="I102" i="2"/>
  <c r="F102" i="2"/>
  <c r="E102" i="2"/>
  <c r="D102" i="2"/>
  <c r="C102" i="2"/>
  <c r="U101" i="2"/>
  <c r="G101" i="2"/>
  <c r="U100" i="2"/>
  <c r="G100" i="2"/>
  <c r="H100" i="2" s="1"/>
  <c r="U99" i="2"/>
  <c r="T99" i="2"/>
  <c r="S99" i="2"/>
  <c r="R99" i="2"/>
  <c r="Q99" i="2"/>
  <c r="P99" i="2"/>
  <c r="O99" i="2"/>
  <c r="N99" i="2"/>
  <c r="M99" i="2"/>
  <c r="L99" i="2"/>
  <c r="K99" i="2"/>
  <c r="J99" i="2"/>
  <c r="I99" i="2"/>
  <c r="F99" i="2"/>
  <c r="E99" i="2"/>
  <c r="D99" i="2"/>
  <c r="C99" i="2"/>
  <c r="U98" i="2"/>
  <c r="G98" i="2"/>
  <c r="H98" i="2" s="1"/>
  <c r="W98" i="2" s="1"/>
  <c r="U97" i="2"/>
  <c r="U96" i="2" s="1"/>
  <c r="G97" i="2"/>
  <c r="H97" i="2" s="1"/>
  <c r="T96" i="2"/>
  <c r="T95" i="2" s="1"/>
  <c r="T94" i="2" s="1"/>
  <c r="S96" i="2"/>
  <c r="R96" i="2"/>
  <c r="R95" i="2" s="1"/>
  <c r="R94" i="2" s="1"/>
  <c r="Q96" i="2"/>
  <c r="P96" i="2"/>
  <c r="O96" i="2"/>
  <c r="N96" i="2"/>
  <c r="N95" i="2" s="1"/>
  <c r="N94" i="2" s="1"/>
  <c r="M96" i="2"/>
  <c r="L96" i="2"/>
  <c r="L95" i="2" s="1"/>
  <c r="L94" i="2" s="1"/>
  <c r="K96" i="2"/>
  <c r="J96" i="2"/>
  <c r="J95" i="2" s="1"/>
  <c r="J94" i="2" s="1"/>
  <c r="I96" i="2"/>
  <c r="G96" i="2"/>
  <c r="F96" i="2"/>
  <c r="E96" i="2"/>
  <c r="D96" i="2"/>
  <c r="D95" i="2" s="1"/>
  <c r="C96" i="2"/>
  <c r="S95" i="2"/>
  <c r="S94" i="2" s="1"/>
  <c r="Q95" i="2"/>
  <c r="Q94" i="2" s="1"/>
  <c r="P95" i="2"/>
  <c r="K95" i="2"/>
  <c r="K94" i="2" s="1"/>
  <c r="I95" i="2"/>
  <c r="I94" i="2" s="1"/>
  <c r="C95" i="2"/>
  <c r="C94" i="2" s="1"/>
  <c r="U93" i="2"/>
  <c r="U92" i="2" s="1"/>
  <c r="G93" i="2"/>
  <c r="T92" i="2"/>
  <c r="S92" i="2"/>
  <c r="R92" i="2"/>
  <c r="R91" i="2" s="1"/>
  <c r="Q92" i="2"/>
  <c r="P92" i="2"/>
  <c r="O92" i="2"/>
  <c r="N92" i="2"/>
  <c r="M92" i="2"/>
  <c r="L92" i="2"/>
  <c r="K92" i="2"/>
  <c r="J92" i="2"/>
  <c r="J91" i="2" s="1"/>
  <c r="I92" i="2"/>
  <c r="F92" i="2"/>
  <c r="E92" i="2"/>
  <c r="D92" i="2"/>
  <c r="C92" i="2"/>
  <c r="U90" i="2"/>
  <c r="G90" i="2"/>
  <c r="H90" i="2" s="1"/>
  <c r="W90" i="2" s="1"/>
  <c r="U89" i="2"/>
  <c r="G89" i="2"/>
  <c r="H89" i="2" s="1"/>
  <c r="U88" i="2"/>
  <c r="G88" i="2"/>
  <c r="T87" i="2"/>
  <c r="S87" i="2"/>
  <c r="S86" i="2" s="1"/>
  <c r="S85" i="2" s="1"/>
  <c r="R87" i="2"/>
  <c r="Q87" i="2"/>
  <c r="Q86" i="2" s="1"/>
  <c r="Q85" i="2" s="1"/>
  <c r="P87" i="2"/>
  <c r="O87" i="2"/>
  <c r="O86" i="2" s="1"/>
  <c r="O85" i="2" s="1"/>
  <c r="N87" i="2"/>
  <c r="M87" i="2"/>
  <c r="L87" i="2"/>
  <c r="K87" i="2"/>
  <c r="K86" i="2" s="1"/>
  <c r="J87" i="2"/>
  <c r="I87" i="2"/>
  <c r="I86" i="2" s="1"/>
  <c r="I85" i="2" s="1"/>
  <c r="F87" i="2"/>
  <c r="E87" i="2"/>
  <c r="D87" i="2"/>
  <c r="C87" i="2"/>
  <c r="C86" i="2" s="1"/>
  <c r="T86" i="2"/>
  <c r="T85" i="2" s="1"/>
  <c r="R86" i="2"/>
  <c r="P86" i="2"/>
  <c r="P85" i="2" s="1"/>
  <c r="N86" i="2"/>
  <c r="N85" i="2" s="1"/>
  <c r="M86" i="2"/>
  <c r="L86" i="2"/>
  <c r="L85" i="2" s="1"/>
  <c r="J86" i="2"/>
  <c r="F86" i="2"/>
  <c r="F85" i="2" s="1"/>
  <c r="E86" i="2"/>
  <c r="D86" i="2"/>
  <c r="D85" i="2" s="1"/>
  <c r="R85" i="2"/>
  <c r="M85" i="2"/>
  <c r="K85" i="2"/>
  <c r="J85" i="2"/>
  <c r="E85" i="2"/>
  <c r="C85" i="2"/>
  <c r="U84" i="2"/>
  <c r="G84" i="2"/>
  <c r="H84" i="2" s="1"/>
  <c r="U83" i="2"/>
  <c r="G83" i="2"/>
  <c r="H83" i="2" s="1"/>
  <c r="V83" i="2" s="1"/>
  <c r="T82" i="2"/>
  <c r="T81" i="2" s="1"/>
  <c r="S82" i="2"/>
  <c r="R82" i="2"/>
  <c r="R81" i="2" s="1"/>
  <c r="R80" i="2" s="1"/>
  <c r="Q82" i="2"/>
  <c r="P82" i="2"/>
  <c r="P81" i="2" s="1"/>
  <c r="P80" i="2" s="1"/>
  <c r="O82" i="2"/>
  <c r="N82" i="2"/>
  <c r="M82" i="2"/>
  <c r="L82" i="2"/>
  <c r="L81" i="2" s="1"/>
  <c r="K82" i="2"/>
  <c r="J82" i="2"/>
  <c r="J81" i="2" s="1"/>
  <c r="J80" i="2" s="1"/>
  <c r="I82" i="2"/>
  <c r="U82" i="2" s="1"/>
  <c r="U81" i="2" s="1"/>
  <c r="F82" i="2"/>
  <c r="E82" i="2"/>
  <c r="D82" i="2"/>
  <c r="G82" i="2" s="1"/>
  <c r="C82" i="2"/>
  <c r="S81" i="2"/>
  <c r="Q81" i="2"/>
  <c r="Q80" i="2" s="1"/>
  <c r="O81" i="2"/>
  <c r="O80" i="2" s="1"/>
  <c r="N81" i="2"/>
  <c r="M81" i="2"/>
  <c r="M80" i="2" s="1"/>
  <c r="K81" i="2"/>
  <c r="I81" i="2"/>
  <c r="I80" i="2" s="1"/>
  <c r="F81" i="2"/>
  <c r="E81" i="2"/>
  <c r="E80" i="2" s="1"/>
  <c r="C81" i="2"/>
  <c r="L80" i="2"/>
  <c r="U79" i="2"/>
  <c r="G79" i="2"/>
  <c r="H79" i="2" s="1"/>
  <c r="U78" i="2"/>
  <c r="G78" i="2"/>
  <c r="H78" i="2" s="1"/>
  <c r="V78" i="2" s="1"/>
  <c r="T77" i="2"/>
  <c r="S77" i="2"/>
  <c r="R77" i="2"/>
  <c r="Q77" i="2"/>
  <c r="P77" i="2"/>
  <c r="O77" i="2"/>
  <c r="N77" i="2"/>
  <c r="M77" i="2"/>
  <c r="L77" i="2"/>
  <c r="K77" i="2"/>
  <c r="J77" i="2"/>
  <c r="I77" i="2"/>
  <c r="F77" i="2"/>
  <c r="E77" i="2"/>
  <c r="D77" i="2"/>
  <c r="C77" i="2"/>
  <c r="U76" i="2"/>
  <c r="G76" i="2"/>
  <c r="H76" i="2" s="1"/>
  <c r="U75" i="2"/>
  <c r="G75" i="2"/>
  <c r="H75" i="2" s="1"/>
  <c r="V75" i="2" s="1"/>
  <c r="U74" i="2"/>
  <c r="G74" i="2"/>
  <c r="H74" i="2" s="1"/>
  <c r="W74" i="2" s="1"/>
  <c r="U73" i="2"/>
  <c r="G73" i="2"/>
  <c r="H73" i="2" s="1"/>
  <c r="U72" i="2"/>
  <c r="G72" i="2"/>
  <c r="H72" i="2" s="1"/>
  <c r="U71" i="2"/>
  <c r="G71" i="2"/>
  <c r="H71" i="2" s="1"/>
  <c r="U70" i="2"/>
  <c r="G70" i="2"/>
  <c r="H70" i="2" s="1"/>
  <c r="V70" i="2" s="1"/>
  <c r="U69" i="2"/>
  <c r="G69" i="2"/>
  <c r="H69" i="2" s="1"/>
  <c r="U68" i="2"/>
  <c r="G68" i="2"/>
  <c r="H68" i="2" s="1"/>
  <c r="U67" i="2"/>
  <c r="G67" i="2"/>
  <c r="H67" i="2" s="1"/>
  <c r="U66" i="2"/>
  <c r="G66" i="2"/>
  <c r="H66" i="2" s="1"/>
  <c r="W66" i="2" s="1"/>
  <c r="T65" i="2"/>
  <c r="S65" i="2"/>
  <c r="R65" i="2"/>
  <c r="Q65" i="2"/>
  <c r="P65" i="2"/>
  <c r="O65" i="2"/>
  <c r="N65" i="2"/>
  <c r="M65" i="2"/>
  <c r="L65" i="2"/>
  <c r="K65" i="2"/>
  <c r="J65" i="2"/>
  <c r="I65" i="2"/>
  <c r="F65" i="2"/>
  <c r="E65" i="2"/>
  <c r="D65" i="2"/>
  <c r="C65" i="2"/>
  <c r="U64" i="2"/>
  <c r="G64" i="2"/>
  <c r="H64" i="2" s="1"/>
  <c r="U63" i="2"/>
  <c r="G63" i="2"/>
  <c r="H63" i="2" s="1"/>
  <c r="U62" i="2"/>
  <c r="G62" i="2"/>
  <c r="H62" i="2" s="1"/>
  <c r="U61" i="2"/>
  <c r="G61" i="2"/>
  <c r="T60" i="2"/>
  <c r="S60" i="2"/>
  <c r="R60" i="2"/>
  <c r="Q60" i="2"/>
  <c r="P60" i="2"/>
  <c r="O60" i="2"/>
  <c r="N60" i="2"/>
  <c r="M60" i="2"/>
  <c r="L60" i="2"/>
  <c r="K60" i="2"/>
  <c r="J60" i="2"/>
  <c r="I60" i="2"/>
  <c r="F60" i="2"/>
  <c r="E60" i="2"/>
  <c r="D60" i="2"/>
  <c r="C60" i="2"/>
  <c r="U59" i="2"/>
  <c r="G59" i="2"/>
  <c r="H59" i="2" s="1"/>
  <c r="U58" i="2"/>
  <c r="G58" i="2"/>
  <c r="H58" i="2" s="1"/>
  <c r="T57" i="2"/>
  <c r="S57" i="2"/>
  <c r="R57" i="2"/>
  <c r="Q57" i="2"/>
  <c r="P57" i="2"/>
  <c r="O57" i="2"/>
  <c r="N57" i="2"/>
  <c r="M57" i="2"/>
  <c r="L57" i="2"/>
  <c r="K57" i="2"/>
  <c r="J57" i="2"/>
  <c r="I57" i="2"/>
  <c r="G57" i="2"/>
  <c r="F57" i="2"/>
  <c r="E57" i="2"/>
  <c r="D57" i="2"/>
  <c r="C57" i="2"/>
  <c r="U56" i="2"/>
  <c r="G56" i="2"/>
  <c r="H56" i="2" s="1"/>
  <c r="U55" i="2"/>
  <c r="U54" i="2" s="1"/>
  <c r="G55" i="2"/>
  <c r="H55" i="2" s="1"/>
  <c r="T54" i="2"/>
  <c r="S54" i="2"/>
  <c r="R54" i="2"/>
  <c r="Q54" i="2"/>
  <c r="P54" i="2"/>
  <c r="O54" i="2"/>
  <c r="N54" i="2"/>
  <c r="M54" i="2"/>
  <c r="L54" i="2"/>
  <c r="K54" i="2"/>
  <c r="J54" i="2"/>
  <c r="I54" i="2"/>
  <c r="F54" i="2"/>
  <c r="E54" i="2"/>
  <c r="D54" i="2"/>
  <c r="C54" i="2"/>
  <c r="U53" i="2"/>
  <c r="G53" i="2"/>
  <c r="U52" i="2"/>
  <c r="U51" i="2" s="1"/>
  <c r="G52" i="2"/>
  <c r="H52" i="2" s="1"/>
  <c r="T51" i="2"/>
  <c r="S51" i="2"/>
  <c r="R51" i="2"/>
  <c r="Q51" i="2"/>
  <c r="P51" i="2"/>
  <c r="O51" i="2"/>
  <c r="N51" i="2"/>
  <c r="M51" i="2"/>
  <c r="L51" i="2"/>
  <c r="K51" i="2"/>
  <c r="J51" i="2"/>
  <c r="I51" i="2"/>
  <c r="F51" i="2"/>
  <c r="E51" i="2"/>
  <c r="D51" i="2"/>
  <c r="C51" i="2"/>
  <c r="U50" i="2"/>
  <c r="G50" i="2"/>
  <c r="H50" i="2" s="1"/>
  <c r="U49" i="2"/>
  <c r="U48" i="2" s="1"/>
  <c r="G49" i="2"/>
  <c r="H49" i="2" s="1"/>
  <c r="T48" i="2"/>
  <c r="S48" i="2"/>
  <c r="R48" i="2"/>
  <c r="Q48" i="2"/>
  <c r="P48" i="2"/>
  <c r="O48" i="2"/>
  <c r="N48" i="2"/>
  <c r="M48" i="2"/>
  <c r="L48" i="2"/>
  <c r="K48" i="2"/>
  <c r="J48" i="2"/>
  <c r="I48" i="2"/>
  <c r="G48" i="2"/>
  <c r="F48" i="2"/>
  <c r="E48" i="2"/>
  <c r="D48" i="2"/>
  <c r="C48" i="2"/>
  <c r="U47" i="2"/>
  <c r="G47" i="2"/>
  <c r="H47" i="2" s="1"/>
  <c r="U46" i="2"/>
  <c r="U45" i="2" s="1"/>
  <c r="G46" i="2"/>
  <c r="H46" i="2" s="1"/>
  <c r="V46" i="2" s="1"/>
  <c r="T45" i="2"/>
  <c r="S45" i="2"/>
  <c r="R45" i="2"/>
  <c r="Q45" i="2"/>
  <c r="P45" i="2"/>
  <c r="O45" i="2"/>
  <c r="N45" i="2"/>
  <c r="M45" i="2"/>
  <c r="L45" i="2"/>
  <c r="K45" i="2"/>
  <c r="J45" i="2"/>
  <c r="I45" i="2"/>
  <c r="F45" i="2"/>
  <c r="E45" i="2"/>
  <c r="D45" i="2"/>
  <c r="C45" i="2"/>
  <c r="U44" i="2"/>
  <c r="G44" i="2"/>
  <c r="H44" i="2" s="1"/>
  <c r="U43" i="2"/>
  <c r="G43" i="2"/>
  <c r="H43" i="2" s="1"/>
  <c r="T42" i="2"/>
  <c r="T41" i="2" s="1"/>
  <c r="S42" i="2"/>
  <c r="R42" i="2"/>
  <c r="R41" i="2" s="1"/>
  <c r="Q42" i="2"/>
  <c r="Q41" i="2" s="1"/>
  <c r="P42" i="2"/>
  <c r="P41" i="2" s="1"/>
  <c r="O42" i="2"/>
  <c r="N42" i="2"/>
  <c r="M42" i="2"/>
  <c r="L42" i="2"/>
  <c r="L41" i="2" s="1"/>
  <c r="K42" i="2"/>
  <c r="J42" i="2"/>
  <c r="J41" i="2" s="1"/>
  <c r="I42" i="2"/>
  <c r="G42" i="2"/>
  <c r="F42" i="2"/>
  <c r="E42" i="2"/>
  <c r="D42" i="2"/>
  <c r="D41" i="2" s="1"/>
  <c r="C42" i="2"/>
  <c r="S41" i="2"/>
  <c r="O41" i="2"/>
  <c r="N41" i="2"/>
  <c r="M41" i="2"/>
  <c r="K41" i="2"/>
  <c r="I41" i="2"/>
  <c r="G41" i="2"/>
  <c r="F41" i="2"/>
  <c r="E41" i="2"/>
  <c r="C41" i="2"/>
  <c r="U40" i="2"/>
  <c r="G40" i="2"/>
  <c r="H40" i="2" s="1"/>
  <c r="U39" i="2"/>
  <c r="G39" i="2"/>
  <c r="H39" i="2" s="1"/>
  <c r="T38" i="2"/>
  <c r="S38" i="2"/>
  <c r="R38" i="2"/>
  <c r="Q38" i="2"/>
  <c r="P38" i="2"/>
  <c r="O38" i="2"/>
  <c r="N38" i="2"/>
  <c r="M38" i="2"/>
  <c r="L38" i="2"/>
  <c r="K38" i="2"/>
  <c r="J38" i="2"/>
  <c r="I38" i="2"/>
  <c r="F38" i="2"/>
  <c r="E38" i="2"/>
  <c r="D38" i="2"/>
  <c r="C38" i="2"/>
  <c r="U37" i="2"/>
  <c r="G37" i="2"/>
  <c r="H37" i="2" s="1"/>
  <c r="U36" i="2"/>
  <c r="G36" i="2"/>
  <c r="H36" i="2" s="1"/>
  <c r="T35" i="2"/>
  <c r="S35" i="2"/>
  <c r="S34" i="2" s="1"/>
  <c r="S32" i="2" s="1"/>
  <c r="R35" i="2"/>
  <c r="Q35" i="2"/>
  <c r="P35" i="2"/>
  <c r="O35" i="2"/>
  <c r="O34" i="2" s="1"/>
  <c r="O32" i="2" s="1"/>
  <c r="N35" i="2"/>
  <c r="M35" i="2"/>
  <c r="M34" i="2" s="1"/>
  <c r="M32" i="2" s="1"/>
  <c r="L35" i="2"/>
  <c r="K35" i="2"/>
  <c r="K34" i="2" s="1"/>
  <c r="K32" i="2" s="1"/>
  <c r="J35" i="2"/>
  <c r="I35" i="2"/>
  <c r="F35" i="2"/>
  <c r="E35" i="2"/>
  <c r="D35" i="2"/>
  <c r="C35" i="2"/>
  <c r="R34" i="2"/>
  <c r="R32" i="2" s="1"/>
  <c r="Q34" i="2"/>
  <c r="Q32" i="2" s="1"/>
  <c r="J34" i="2"/>
  <c r="J32" i="2" s="1"/>
  <c r="I34" i="2"/>
  <c r="I32" i="2" s="1"/>
  <c r="D34" i="2"/>
  <c r="U33" i="2"/>
  <c r="G33" i="2"/>
  <c r="H33" i="2" s="1"/>
  <c r="D32" i="2"/>
  <c r="U31" i="2"/>
  <c r="G31" i="2"/>
  <c r="H31" i="2" s="1"/>
  <c r="U30" i="2"/>
  <c r="G30" i="2"/>
  <c r="H30" i="2" s="1"/>
  <c r="W30" i="2" s="1"/>
  <c r="U29" i="2"/>
  <c r="G29" i="2"/>
  <c r="H29" i="2" s="1"/>
  <c r="U28" i="2"/>
  <c r="G28" i="2"/>
  <c r="H28" i="2" s="1"/>
  <c r="T27" i="2"/>
  <c r="S27" i="2"/>
  <c r="R27" i="2"/>
  <c r="Q27" i="2"/>
  <c r="P27" i="2"/>
  <c r="O27" i="2"/>
  <c r="N27" i="2"/>
  <c r="M27" i="2"/>
  <c r="L27" i="2"/>
  <c r="K27" i="2"/>
  <c r="J27" i="2"/>
  <c r="I27" i="2"/>
  <c r="F27" i="2"/>
  <c r="E27" i="2"/>
  <c r="D27" i="2"/>
  <c r="C27" i="2"/>
  <c r="U26" i="2"/>
  <c r="G26" i="2"/>
  <c r="H26" i="2" s="1"/>
  <c r="U25" i="2"/>
  <c r="G25" i="2"/>
  <c r="H25" i="2" s="1"/>
  <c r="U24" i="2"/>
  <c r="G24" i="2"/>
  <c r="H24" i="2" s="1"/>
  <c r="U23" i="2"/>
  <c r="G23" i="2"/>
  <c r="H23" i="2" s="1"/>
  <c r="T22" i="2"/>
  <c r="T21" i="2" s="1"/>
  <c r="S22" i="2"/>
  <c r="R22" i="2"/>
  <c r="Q22" i="2"/>
  <c r="P22" i="2"/>
  <c r="O22" i="2"/>
  <c r="N22" i="2"/>
  <c r="N21" i="2" s="1"/>
  <c r="M22" i="2"/>
  <c r="L22" i="2"/>
  <c r="L21" i="2" s="1"/>
  <c r="K22" i="2"/>
  <c r="J22" i="2"/>
  <c r="I22" i="2"/>
  <c r="F22" i="2"/>
  <c r="F21" i="2" s="1"/>
  <c r="E22" i="2"/>
  <c r="D22" i="2"/>
  <c r="C22" i="2"/>
  <c r="S21" i="2"/>
  <c r="R21" i="2"/>
  <c r="K21" i="2"/>
  <c r="J21" i="2"/>
  <c r="I21" i="2"/>
  <c r="C21" i="2"/>
  <c r="U20" i="2"/>
  <c r="G20" i="2"/>
  <c r="H20" i="2" s="1"/>
  <c r="U19" i="2"/>
  <c r="U18" i="2" s="1"/>
  <c r="G19" i="2"/>
  <c r="H19" i="2" s="1"/>
  <c r="H18" i="2" s="1"/>
  <c r="T18" i="2"/>
  <c r="S18" i="2"/>
  <c r="R18" i="2"/>
  <c r="Q18" i="2"/>
  <c r="P18" i="2"/>
  <c r="O18" i="2"/>
  <c r="N18" i="2"/>
  <c r="M18" i="2"/>
  <c r="L18" i="2"/>
  <c r="K18" i="2"/>
  <c r="J18" i="2"/>
  <c r="J17" i="2" s="1"/>
  <c r="I18" i="2"/>
  <c r="F18" i="2"/>
  <c r="E18" i="2"/>
  <c r="D18" i="2"/>
  <c r="G18" i="2" s="1"/>
  <c r="C18" i="2"/>
  <c r="N17" i="2"/>
  <c r="I17" i="2"/>
  <c r="I16" i="2" s="1"/>
  <c r="I15" i="2" s="1"/>
  <c r="I14" i="2" s="1"/>
  <c r="I13" i="2" s="1"/>
  <c r="I12" i="2" s="1"/>
  <c r="I11" i="2" s="1"/>
  <c r="F17" i="2"/>
  <c r="U10" i="2"/>
  <c r="U9" i="2" s="1"/>
  <c r="G10" i="2"/>
  <c r="H10" i="2" s="1"/>
  <c r="H9" i="2" s="1"/>
  <c r="T9" i="2"/>
  <c r="S9" i="2"/>
  <c r="R9" i="2"/>
  <c r="Q9" i="2"/>
  <c r="P9" i="2"/>
  <c r="O9" i="2"/>
  <c r="N9" i="2"/>
  <c r="M9" i="2"/>
  <c r="L9" i="2"/>
  <c r="K9" i="2"/>
  <c r="J9" i="2"/>
  <c r="I9" i="2"/>
  <c r="G9" i="2"/>
  <c r="F9" i="2"/>
  <c r="E9" i="2"/>
  <c r="D9" i="2"/>
  <c r="C9" i="2"/>
  <c r="C17" i="2" l="1"/>
  <c r="K17" i="2"/>
  <c r="S17" i="2"/>
  <c r="W25" i="2"/>
  <c r="G27" i="2"/>
  <c r="O21" i="2"/>
  <c r="O17" i="2" s="1"/>
  <c r="W33" i="2"/>
  <c r="V33" i="2"/>
  <c r="F34" i="2"/>
  <c r="F32" i="2" s="1"/>
  <c r="F16" i="2" s="1"/>
  <c r="F15" i="2" s="1"/>
  <c r="F14" i="2" s="1"/>
  <c r="F13" i="2" s="1"/>
  <c r="T34" i="2"/>
  <c r="T32" i="2" s="1"/>
  <c r="V62" i="2"/>
  <c r="W73" i="2"/>
  <c r="W75" i="2"/>
  <c r="U77" i="2"/>
  <c r="H82" i="2"/>
  <c r="W83" i="2"/>
  <c r="C80" i="2"/>
  <c r="K80" i="2"/>
  <c r="F80" i="2"/>
  <c r="N80" i="2"/>
  <c r="T80" i="2"/>
  <c r="S80" i="2"/>
  <c r="G87" i="2"/>
  <c r="G86" i="2" s="1"/>
  <c r="G85" i="2" s="1"/>
  <c r="H88" i="2"/>
  <c r="V89" i="2"/>
  <c r="W89" i="2"/>
  <c r="U87" i="2"/>
  <c r="U86" i="2" s="1"/>
  <c r="U85" i="2" s="1"/>
  <c r="U80" i="2" s="1"/>
  <c r="C91" i="2"/>
  <c r="I91" i="2"/>
  <c r="K91" i="2"/>
  <c r="L91" i="2"/>
  <c r="T91" i="2"/>
  <c r="V97" i="2"/>
  <c r="W97" i="2"/>
  <c r="E95" i="2"/>
  <c r="E94" i="2" s="1"/>
  <c r="E91" i="2" s="1"/>
  <c r="M95" i="2"/>
  <c r="M94" i="2" s="1"/>
  <c r="M91" i="2" s="1"/>
  <c r="O95" i="2"/>
  <c r="H106" i="2"/>
  <c r="P94" i="2"/>
  <c r="P91" i="2" s="1"/>
  <c r="Q91" i="2"/>
  <c r="S91" i="2"/>
  <c r="W70" i="2"/>
  <c r="V73" i="2"/>
  <c r="U60" i="2"/>
  <c r="W62" i="2"/>
  <c r="W58" i="2"/>
  <c r="V59" i="2"/>
  <c r="W49" i="2"/>
  <c r="W50" i="2"/>
  <c r="O16" i="2"/>
  <c r="O15" i="2" s="1"/>
  <c r="O14" i="2" s="1"/>
  <c r="O13" i="2" s="1"/>
  <c r="O12" i="2" s="1"/>
  <c r="O11" i="2" s="1"/>
  <c r="V49" i="2"/>
  <c r="U38" i="2"/>
  <c r="L34" i="2"/>
  <c r="L32" i="2" s="1"/>
  <c r="N34" i="2"/>
  <c r="N32" i="2" s="1"/>
  <c r="P34" i="2"/>
  <c r="P32" i="2" s="1"/>
  <c r="P21" i="2"/>
  <c r="R17" i="2"/>
  <c r="R16" i="2" s="1"/>
  <c r="R15" i="2" s="1"/>
  <c r="R14" i="2" s="1"/>
  <c r="R13" i="2" s="1"/>
  <c r="R12" i="2" s="1"/>
  <c r="R11" i="2" s="1"/>
  <c r="R8" i="2" s="1"/>
  <c r="Q21" i="2"/>
  <c r="Q17" i="2" s="1"/>
  <c r="Q16" i="2" s="1"/>
  <c r="Q15" i="2" s="1"/>
  <c r="Q14" i="2" s="1"/>
  <c r="Q13" i="2" s="1"/>
  <c r="Q12" i="2" s="1"/>
  <c r="Q11" i="2" s="1"/>
  <c r="Q8" i="2" s="1"/>
  <c r="U22" i="2"/>
  <c r="V25" i="2"/>
  <c r="N16" i="2"/>
  <c r="N15" i="2" s="1"/>
  <c r="N14" i="2" s="1"/>
  <c r="N13" i="2" s="1"/>
  <c r="N12" i="2" s="1"/>
  <c r="N11" i="2" s="1"/>
  <c r="W26" i="2"/>
  <c r="K16" i="2"/>
  <c r="K15" i="2" s="1"/>
  <c r="K14" i="2" s="1"/>
  <c r="K13" i="2" s="1"/>
  <c r="K12" i="2" s="1"/>
  <c r="K11" i="2" s="1"/>
  <c r="K8" i="2" s="1"/>
  <c r="S16" i="2"/>
  <c r="S15" i="2" s="1"/>
  <c r="S14" i="2" s="1"/>
  <c r="S13" i="2" s="1"/>
  <c r="S12" i="2" s="1"/>
  <c r="S11" i="2" s="1"/>
  <c r="S8" i="2" s="1"/>
  <c r="M21" i="2"/>
  <c r="M17" i="2" s="1"/>
  <c r="M16" i="2" s="1"/>
  <c r="M15" i="2" s="1"/>
  <c r="M14" i="2" s="1"/>
  <c r="M13" i="2" s="1"/>
  <c r="M12" i="2" s="1"/>
  <c r="M11" i="2" s="1"/>
  <c r="M8" i="2" s="1"/>
  <c r="V9" i="2"/>
  <c r="I8" i="2"/>
  <c r="W18" i="2"/>
  <c r="V18" i="2"/>
  <c r="W52" i="2"/>
  <c r="V52" i="2"/>
  <c r="W69" i="2"/>
  <c r="V69" i="2"/>
  <c r="W72" i="2"/>
  <c r="V72" i="2"/>
  <c r="G92" i="2"/>
  <c r="H93" i="2"/>
  <c r="W44" i="2"/>
  <c r="V44" i="2"/>
  <c r="W56" i="2"/>
  <c r="V56" i="2"/>
  <c r="W63" i="2"/>
  <c r="V63" i="2"/>
  <c r="N91" i="2"/>
  <c r="W37" i="2"/>
  <c r="V37" i="2"/>
  <c r="V10" i="2"/>
  <c r="W10" i="2"/>
  <c r="W9" i="2" s="1"/>
  <c r="P17" i="2"/>
  <c r="W19" i="2"/>
  <c r="V30" i="2"/>
  <c r="G38" i="2"/>
  <c r="H38" i="2" s="1"/>
  <c r="W39" i="2"/>
  <c r="V39" i="2"/>
  <c r="H45" i="2"/>
  <c r="V45" i="2" s="1"/>
  <c r="W46" i="2"/>
  <c r="G51" i="2"/>
  <c r="H53" i="2"/>
  <c r="H51" i="2" s="1"/>
  <c r="V51" i="2" s="1"/>
  <c r="U57" i="2"/>
  <c r="W59" i="2"/>
  <c r="G65" i="2"/>
  <c r="W79" i="2"/>
  <c r="V79" i="2"/>
  <c r="G81" i="2"/>
  <c r="G80" i="2" s="1"/>
  <c r="W103" i="2"/>
  <c r="V103" i="2"/>
  <c r="H102" i="2"/>
  <c r="G105" i="2"/>
  <c r="H77" i="2"/>
  <c r="W78" i="2"/>
  <c r="W24" i="2"/>
  <c r="V24" i="2"/>
  <c r="W20" i="2"/>
  <c r="V20" i="2"/>
  <c r="H27" i="2"/>
  <c r="U27" i="2"/>
  <c r="U21" i="2" s="1"/>
  <c r="U17" i="2" s="1"/>
  <c r="W31" i="2"/>
  <c r="V31" i="2"/>
  <c r="W48" i="2"/>
  <c r="H87" i="2"/>
  <c r="W88" i="2"/>
  <c r="W87" i="2" s="1"/>
  <c r="V88" i="2"/>
  <c r="W107" i="2"/>
  <c r="V107" i="2"/>
  <c r="J16" i="2"/>
  <c r="J15" i="2" s="1"/>
  <c r="J14" i="2" s="1"/>
  <c r="J13" i="2" s="1"/>
  <c r="J12" i="2" s="1"/>
  <c r="J11" i="2" s="1"/>
  <c r="J8" i="2" s="1"/>
  <c r="W28" i="2"/>
  <c r="V28" i="2"/>
  <c r="U35" i="2"/>
  <c r="U34" i="2" s="1"/>
  <c r="U32" i="2" s="1"/>
  <c r="G60" i="2"/>
  <c r="H61" i="2"/>
  <c r="W64" i="2"/>
  <c r="V64" i="2"/>
  <c r="V67" i="2"/>
  <c r="W76" i="2"/>
  <c r="V76" i="2"/>
  <c r="W82" i="2"/>
  <c r="V82" i="2"/>
  <c r="H81" i="2"/>
  <c r="W100" i="2"/>
  <c r="V100" i="2"/>
  <c r="W106" i="2"/>
  <c r="V106" i="2"/>
  <c r="H105" i="2"/>
  <c r="W36" i="2"/>
  <c r="V36" i="2"/>
  <c r="W40" i="2"/>
  <c r="V40" i="2"/>
  <c r="H42" i="2"/>
  <c r="W47" i="2"/>
  <c r="V47" i="2"/>
  <c r="U65" i="2"/>
  <c r="W67" i="2"/>
  <c r="W71" i="2"/>
  <c r="V71" i="2"/>
  <c r="O94" i="2"/>
  <c r="O91" i="2" s="1"/>
  <c r="W104" i="2"/>
  <c r="V104" i="2"/>
  <c r="W108" i="2"/>
  <c r="V108" i="2"/>
  <c r="L17" i="2"/>
  <c r="L16" i="2" s="1"/>
  <c r="L15" i="2" s="1"/>
  <c r="L14" i="2" s="1"/>
  <c r="L13" i="2" s="1"/>
  <c r="L12" i="2" s="1"/>
  <c r="L11" i="2" s="1"/>
  <c r="L8" i="2" s="1"/>
  <c r="T17" i="2"/>
  <c r="T16" i="2" s="1"/>
  <c r="T15" i="2" s="1"/>
  <c r="T14" i="2" s="1"/>
  <c r="T13" i="2" s="1"/>
  <c r="T12" i="2" s="1"/>
  <c r="T11" i="2" s="1"/>
  <c r="T8" i="2" s="1"/>
  <c r="E21" i="2"/>
  <c r="E17" i="2" s="1"/>
  <c r="G22" i="2"/>
  <c r="W23" i="2"/>
  <c r="V23" i="2"/>
  <c r="W29" i="2"/>
  <c r="V29" i="2"/>
  <c r="E34" i="2"/>
  <c r="E32" i="2" s="1"/>
  <c r="G35" i="2"/>
  <c r="G34" i="2" s="1"/>
  <c r="G32" i="2" s="1"/>
  <c r="U42" i="2"/>
  <c r="U41" i="2" s="1"/>
  <c r="W43" i="2"/>
  <c r="W55" i="2"/>
  <c r="V55" i="2"/>
  <c r="H54" i="2"/>
  <c r="W68" i="2"/>
  <c r="V68" i="2"/>
  <c r="W84" i="2"/>
  <c r="V84" i="2"/>
  <c r="F95" i="2"/>
  <c r="F94" i="2" s="1"/>
  <c r="F91" i="2" s="1"/>
  <c r="U95" i="2"/>
  <c r="U94" i="2" s="1"/>
  <c r="U91" i="2" s="1"/>
  <c r="G99" i="2"/>
  <c r="H101" i="2"/>
  <c r="V19" i="2"/>
  <c r="D21" i="2"/>
  <c r="D17" i="2" s="1"/>
  <c r="C34" i="2"/>
  <c r="C32" i="2" s="1"/>
  <c r="C16" i="2" s="1"/>
  <c r="C15" i="2" s="1"/>
  <c r="C14" i="2" s="1"/>
  <c r="C13" i="2" s="1"/>
  <c r="C12" i="2" s="1"/>
  <c r="C11" i="2" s="1"/>
  <c r="C8" i="2" s="1"/>
  <c r="V43" i="2"/>
  <c r="G54" i="2"/>
  <c r="H57" i="2"/>
  <c r="H65" i="2"/>
  <c r="G102" i="2"/>
  <c r="V26" i="2"/>
  <c r="G45" i="2"/>
  <c r="H48" i="2"/>
  <c r="V48" i="2" s="1"/>
  <c r="V50" i="2"/>
  <c r="V58" i="2"/>
  <c r="V66" i="2"/>
  <c r="V74" i="2"/>
  <c r="G77" i="2"/>
  <c r="V90" i="2"/>
  <c r="H96" i="2"/>
  <c r="V98" i="2"/>
  <c r="D81" i="2"/>
  <c r="D80" i="2" s="1"/>
  <c r="D105" i="2"/>
  <c r="D94" i="2" s="1"/>
  <c r="D91" i="2" s="1"/>
  <c r="F12" i="2" l="1"/>
  <c r="F11" i="2" s="1"/>
  <c r="F8" i="2" s="1"/>
  <c r="V65" i="2"/>
  <c r="O8" i="2"/>
  <c r="W42" i="2"/>
  <c r="W41" i="2" s="1"/>
  <c r="P16" i="2"/>
  <c r="P15" i="2" s="1"/>
  <c r="P14" i="2" s="1"/>
  <c r="P13" i="2" s="1"/>
  <c r="P12" i="2" s="1"/>
  <c r="P11" i="2" s="1"/>
  <c r="P8" i="2" s="1"/>
  <c r="U16" i="2"/>
  <c r="U15" i="2" s="1"/>
  <c r="U14" i="2" s="1"/>
  <c r="U13" i="2" s="1"/>
  <c r="U12" i="2" s="1"/>
  <c r="U11" i="2" s="1"/>
  <c r="U8" i="2" s="1"/>
  <c r="N8" i="2"/>
  <c r="W96" i="2"/>
  <c r="V96" i="2"/>
  <c r="W65" i="2"/>
  <c r="V81" i="2"/>
  <c r="W81" i="2"/>
  <c r="W61" i="2"/>
  <c r="V61" i="2"/>
  <c r="H60" i="2"/>
  <c r="W77" i="2"/>
  <c r="V77" i="2"/>
  <c r="W101" i="2"/>
  <c r="V101" i="2"/>
  <c r="W54" i="2"/>
  <c r="V54" i="2"/>
  <c r="V105" i="2"/>
  <c r="W105" i="2"/>
  <c r="G95" i="2"/>
  <c r="G94" i="2" s="1"/>
  <c r="W27" i="2"/>
  <c r="V27" i="2"/>
  <c r="W102" i="2"/>
  <c r="V102" i="2"/>
  <c r="W38" i="2"/>
  <c r="V38" i="2"/>
  <c r="D16" i="2"/>
  <c r="D15" i="2" s="1"/>
  <c r="D14" i="2" s="1"/>
  <c r="D13" i="2" s="1"/>
  <c r="D12" i="2" s="1"/>
  <c r="D11" i="2" s="1"/>
  <c r="D8" i="2" s="1"/>
  <c r="G17" i="2"/>
  <c r="G16" i="2" s="1"/>
  <c r="G15" i="2" s="1"/>
  <c r="G14" i="2" s="1"/>
  <c r="G13" i="2" s="1"/>
  <c r="G12" i="2" s="1"/>
  <c r="G11" i="2" s="1"/>
  <c r="V57" i="2"/>
  <c r="W57" i="2"/>
  <c r="H35" i="2"/>
  <c r="G21" i="2"/>
  <c r="H22" i="2"/>
  <c r="V42" i="2"/>
  <c r="H41" i="2"/>
  <c r="V41" i="2" s="1"/>
  <c r="H99" i="2"/>
  <c r="V87" i="2"/>
  <c r="H86" i="2"/>
  <c r="W53" i="2"/>
  <c r="W51" i="2" s="1"/>
  <c r="V53" i="2"/>
  <c r="W93" i="2"/>
  <c r="V93" i="2"/>
  <c r="H92" i="2"/>
  <c r="E16" i="2"/>
  <c r="E15" i="2" s="1"/>
  <c r="E14" i="2" s="1"/>
  <c r="E13" i="2" s="1"/>
  <c r="E12" i="2" s="1"/>
  <c r="E11" i="2" s="1"/>
  <c r="E8" i="2" s="1"/>
  <c r="G91" i="2"/>
  <c r="W45" i="2"/>
  <c r="H85" i="2" l="1"/>
  <c r="W86" i="2"/>
  <c r="V86" i="2"/>
  <c r="H21" i="2"/>
  <c r="W22" i="2"/>
  <c r="W21" i="2" s="1"/>
  <c r="V22" i="2"/>
  <c r="W99" i="2"/>
  <c r="V99" i="2"/>
  <c r="W60" i="2"/>
  <c r="V60" i="2"/>
  <c r="H34" i="2"/>
  <c r="W35" i="2"/>
  <c r="W34" i="2" s="1"/>
  <c r="W32" i="2" s="1"/>
  <c r="V35" i="2"/>
  <c r="G8" i="2"/>
  <c r="W92" i="2"/>
  <c r="V92" i="2"/>
  <c r="H95" i="2"/>
  <c r="V21" i="2" l="1"/>
  <c r="H17" i="2"/>
  <c r="V34" i="2"/>
  <c r="H32" i="2"/>
  <c r="V32" i="2" s="1"/>
  <c r="W95" i="2"/>
  <c r="V95" i="2"/>
  <c r="H94" i="2"/>
  <c r="W85" i="2"/>
  <c r="V85" i="2"/>
  <c r="H80" i="2"/>
  <c r="W94" i="2" l="1"/>
  <c r="V94" i="2"/>
  <c r="H91" i="2"/>
  <c r="W80" i="2"/>
  <c r="V80" i="2"/>
  <c r="H16" i="2"/>
  <c r="W17" i="2"/>
  <c r="V17" i="2"/>
  <c r="W91" i="2" l="1"/>
  <c r="V91" i="2"/>
  <c r="W16" i="2"/>
  <c r="W15" i="2" s="1"/>
  <c r="W14" i="2" s="1"/>
  <c r="W13" i="2" s="1"/>
  <c r="W12" i="2" s="1"/>
  <c r="W11" i="2" s="1"/>
  <c r="W8" i="2" s="1"/>
  <c r="V16" i="2"/>
  <c r="H15" i="2"/>
  <c r="V15" i="2" l="1"/>
  <c r="H14" i="2"/>
  <c r="V14" i="2" l="1"/>
  <c r="H13" i="2"/>
  <c r="V13" i="2" l="1"/>
  <c r="H12" i="2"/>
  <c r="H11" i="2" l="1"/>
  <c r="V12" i="2"/>
  <c r="V11" i="2" l="1"/>
  <c r="H8" i="2"/>
  <c r="V8" i="2" s="1"/>
  <c r="I14" i="1" l="1"/>
  <c r="I15" i="1"/>
  <c r="I16" i="1"/>
  <c r="I17" i="1"/>
  <c r="I18" i="1"/>
  <c r="I19" i="1"/>
  <c r="I20" i="1"/>
  <c r="I22" i="1"/>
  <c r="I23" i="1"/>
  <c r="I24" i="1"/>
  <c r="I27" i="1"/>
  <c r="I28" i="1"/>
  <c r="I29" i="1"/>
  <c r="I30" i="1"/>
  <c r="I31" i="1"/>
  <c r="I32" i="1"/>
  <c r="I33" i="1"/>
  <c r="I34" i="1"/>
  <c r="I37" i="1"/>
  <c r="I38" i="1"/>
  <c r="I40" i="1"/>
  <c r="I41" i="1"/>
  <c r="I43" i="1"/>
  <c r="I44" i="1"/>
  <c r="I45" i="1"/>
  <c r="I46" i="1"/>
  <c r="I47" i="1"/>
  <c r="I48" i="1"/>
  <c r="I51" i="1"/>
  <c r="I52" i="1"/>
  <c r="I53" i="1"/>
  <c r="I54" i="1"/>
  <c r="I55" i="1"/>
  <c r="I192" i="1"/>
  <c r="I193" i="1"/>
  <c r="I194" i="1"/>
  <c r="I195" i="1"/>
  <c r="I196" i="1"/>
  <c r="I197" i="1"/>
  <c r="I198" i="1"/>
  <c r="I200" i="1"/>
  <c r="I201" i="1"/>
  <c r="I202" i="1"/>
  <c r="I205" i="1"/>
  <c r="I206" i="1"/>
  <c r="I207" i="1"/>
  <c r="I208" i="1"/>
  <c r="I209" i="1"/>
  <c r="I210" i="1"/>
  <c r="I212" i="1"/>
  <c r="I214" i="1"/>
  <c r="I217" i="1"/>
  <c r="I218" i="1"/>
  <c r="I220" i="1"/>
  <c r="I221" i="1"/>
  <c r="I223" i="1"/>
  <c r="I224" i="1"/>
  <c r="I225" i="1"/>
  <c r="I226" i="1"/>
  <c r="I227" i="1"/>
  <c r="I228" i="1"/>
  <c r="I231" i="1"/>
  <c r="I232" i="1"/>
  <c r="I233" i="1"/>
  <c r="I234" i="1"/>
  <c r="I235" i="1"/>
  <c r="I236" i="1"/>
  <c r="J19" i="1" l="1"/>
  <c r="I254" i="1"/>
  <c r="J254" i="1" s="1"/>
  <c r="J252" i="1"/>
  <c r="J181" i="1"/>
  <c r="J178" i="1"/>
  <c r="J175" i="1"/>
  <c r="J72" i="1"/>
  <c r="J66" i="1"/>
  <c r="J62" i="1"/>
  <c r="I272" i="1"/>
  <c r="J272" i="1" s="1"/>
  <c r="I270" i="1"/>
  <c r="J270" i="1" s="1"/>
  <c r="I268" i="1"/>
  <c r="J268" i="1" s="1"/>
  <c r="I266" i="1"/>
  <c r="J266" i="1" s="1"/>
  <c r="I263" i="1"/>
  <c r="J263" i="1" s="1"/>
  <c r="I260" i="1"/>
  <c r="J260" i="1" s="1"/>
  <c r="I258" i="1"/>
  <c r="J258" i="1" s="1"/>
  <c r="I249" i="1"/>
  <c r="J249" i="1" s="1"/>
  <c r="I247" i="1"/>
  <c r="J247" i="1" s="1"/>
  <c r="I245" i="1"/>
  <c r="J245" i="1" s="1"/>
  <c r="I243" i="1"/>
  <c r="J243" i="1" s="1"/>
  <c r="I240" i="1"/>
  <c r="J240" i="1" s="1"/>
  <c r="J236" i="1"/>
  <c r="J235" i="1"/>
  <c r="J234" i="1"/>
  <c r="J233" i="1"/>
  <c r="J232" i="1"/>
  <c r="J231" i="1"/>
  <c r="J228" i="1"/>
  <c r="J227" i="1"/>
  <c r="J226" i="1"/>
  <c r="J225" i="1"/>
  <c r="J224" i="1"/>
  <c r="J223" i="1"/>
  <c r="J221" i="1"/>
  <c r="J220" i="1"/>
  <c r="J218" i="1"/>
  <c r="J217" i="1"/>
  <c r="J214" i="1"/>
  <c r="J212" i="1"/>
  <c r="J210" i="1"/>
  <c r="J209" i="1"/>
  <c r="J208" i="1"/>
  <c r="J207" i="1"/>
  <c r="J206" i="1"/>
  <c r="J205" i="1"/>
  <c r="J202" i="1"/>
  <c r="J201" i="1"/>
  <c r="J200" i="1"/>
  <c r="J198" i="1"/>
  <c r="J197" i="1"/>
  <c r="J196" i="1"/>
  <c r="J195" i="1"/>
  <c r="J194" i="1"/>
  <c r="J193" i="1"/>
  <c r="J192" i="1"/>
  <c r="I161" i="1"/>
  <c r="J161" i="1" s="1"/>
  <c r="I159" i="1"/>
  <c r="J159" i="1" s="1"/>
  <c r="I154" i="1"/>
  <c r="J154" i="1" s="1"/>
  <c r="I150" i="1"/>
  <c r="J150" i="1" s="1"/>
  <c r="I147" i="1"/>
  <c r="J147" i="1" s="1"/>
  <c r="I142" i="1"/>
  <c r="J142" i="1" s="1"/>
  <c r="I139" i="1"/>
  <c r="J139" i="1" s="1"/>
  <c r="I137" i="1"/>
  <c r="J137" i="1" s="1"/>
  <c r="I132" i="1"/>
  <c r="J132" i="1" s="1"/>
  <c r="I129" i="1"/>
  <c r="J129" i="1" s="1"/>
  <c r="I127" i="1"/>
  <c r="J127" i="1" s="1"/>
  <c r="I125" i="1"/>
  <c r="J125" i="1" s="1"/>
  <c r="I123" i="1"/>
  <c r="J123" i="1" s="1"/>
  <c r="I121" i="1"/>
  <c r="J121" i="1" s="1"/>
  <c r="I119" i="1"/>
  <c r="J119" i="1" s="1"/>
  <c r="I117" i="1"/>
  <c r="J117" i="1" s="1"/>
  <c r="I114" i="1"/>
  <c r="J114" i="1" s="1"/>
  <c r="I112" i="1"/>
  <c r="J112" i="1" s="1"/>
  <c r="I110" i="1"/>
  <c r="J110" i="1" s="1"/>
  <c r="I109" i="1"/>
  <c r="J109" i="1" s="1"/>
  <c r="I107" i="1"/>
  <c r="J107" i="1" s="1"/>
  <c r="I105" i="1"/>
  <c r="J105" i="1" s="1"/>
  <c r="I103" i="1"/>
  <c r="J103" i="1" s="1"/>
  <c r="I101" i="1"/>
  <c r="J101" i="1" s="1"/>
  <c r="I99" i="1"/>
  <c r="J99" i="1" s="1"/>
  <c r="I96" i="1"/>
  <c r="J96" i="1" s="1"/>
  <c r="I94" i="1"/>
  <c r="J94" i="1" s="1"/>
  <c r="I93" i="1"/>
  <c r="J93" i="1" s="1"/>
  <c r="I92" i="1"/>
  <c r="J92" i="1" s="1"/>
  <c r="I91" i="1"/>
  <c r="J91" i="1" s="1"/>
  <c r="I89" i="1"/>
  <c r="J89" i="1" s="1"/>
  <c r="I85" i="1"/>
  <c r="J85" i="1" s="1"/>
  <c r="I82" i="1"/>
  <c r="J82" i="1" s="1"/>
  <c r="I80" i="1"/>
  <c r="J80" i="1" s="1"/>
  <c r="I77" i="1"/>
  <c r="J77" i="1" s="1"/>
  <c r="J55" i="1"/>
  <c r="J54" i="1"/>
  <c r="J53" i="1"/>
  <c r="J52" i="1"/>
  <c r="J51" i="1"/>
  <c r="J48" i="1"/>
  <c r="J47" i="1"/>
  <c r="J46" i="1"/>
  <c r="J45" i="1"/>
  <c r="J44" i="1"/>
  <c r="J43" i="1"/>
  <c r="J41" i="1"/>
  <c r="J40" i="1"/>
  <c r="J38" i="1"/>
  <c r="J37" i="1"/>
  <c r="J34" i="1"/>
  <c r="J33" i="1"/>
  <c r="J32" i="1"/>
  <c r="J31" i="1"/>
  <c r="J30" i="1"/>
  <c r="J29" i="1"/>
  <c r="J28" i="1"/>
  <c r="J27" i="1"/>
  <c r="J24" i="1"/>
  <c r="J23" i="1"/>
  <c r="J22" i="1"/>
  <c r="J20" i="1"/>
  <c r="J18" i="1"/>
  <c r="J17" i="1"/>
  <c r="J16" i="1"/>
  <c r="J15" i="1"/>
  <c r="L176" i="1"/>
  <c r="J259" i="1"/>
  <c r="J255" i="1"/>
  <c r="J250" i="1"/>
  <c r="J246" i="1"/>
  <c r="J241" i="1"/>
  <c r="J179" i="1"/>
  <c r="J160" i="1"/>
  <c r="J155" i="1"/>
  <c r="J151" i="1"/>
  <c r="J148" i="1"/>
  <c r="J143" i="1"/>
  <c r="J138" i="1"/>
  <c r="J130" i="1"/>
  <c r="J128" i="1"/>
  <c r="J126" i="1"/>
  <c r="J124" i="1"/>
  <c r="J122" i="1"/>
  <c r="J116" i="1"/>
  <c r="J115" i="1"/>
  <c r="J113" i="1"/>
  <c r="J111" i="1"/>
  <c r="J97" i="1"/>
  <c r="J95" i="1"/>
  <c r="J78" i="1"/>
  <c r="J73" i="1"/>
  <c r="J67" i="1"/>
  <c r="I273" i="1"/>
  <c r="J273" i="1" s="1"/>
  <c r="I271" i="1"/>
  <c r="J271" i="1" s="1"/>
  <c r="I269" i="1"/>
  <c r="J269" i="1" s="1"/>
  <c r="I267" i="1"/>
  <c r="J267" i="1" s="1"/>
  <c r="I264" i="1"/>
  <c r="J264" i="1" s="1"/>
  <c r="I261" i="1"/>
  <c r="J261" i="1" s="1"/>
  <c r="I253" i="1"/>
  <c r="J253" i="1" s="1"/>
  <c r="I248" i="1"/>
  <c r="J248" i="1" s="1"/>
  <c r="I244" i="1"/>
  <c r="J244" i="1" s="1"/>
  <c r="I182" i="1"/>
  <c r="J182" i="1" s="1"/>
  <c r="J140" i="1"/>
  <c r="I120" i="1"/>
  <c r="J120" i="1" s="1"/>
  <c r="I108" i="1"/>
  <c r="J108" i="1" s="1"/>
  <c r="I106" i="1"/>
  <c r="J106" i="1" s="1"/>
  <c r="I102" i="1"/>
  <c r="J102" i="1" s="1"/>
  <c r="I100" i="1"/>
  <c r="J100" i="1" s="1"/>
  <c r="I90" i="1"/>
  <c r="J90" i="1" s="1"/>
  <c r="I86" i="1"/>
  <c r="J86" i="1" s="1"/>
  <c r="I83" i="1"/>
  <c r="J83" i="1" s="1"/>
  <c r="I81" i="1"/>
  <c r="J81" i="1" s="1"/>
  <c r="I63" i="1"/>
  <c r="J63" i="1" s="1"/>
  <c r="J171" i="1" l="1"/>
  <c r="J170" i="1" s="1"/>
  <c r="J158" i="1"/>
  <c r="J141" i="1"/>
  <c r="J136" i="1"/>
  <c r="J131" i="1"/>
  <c r="J65" i="1"/>
  <c r="J64" i="1" s="1"/>
  <c r="J61" i="1"/>
  <c r="J60" i="1" s="1"/>
  <c r="J239" i="1"/>
  <c r="J177" i="1"/>
  <c r="J153" i="1"/>
  <c r="J152" i="1" s="1"/>
  <c r="J149" i="1"/>
  <c r="J76" i="1"/>
  <c r="J14" i="1"/>
  <c r="I239" i="1"/>
  <c r="I180" i="1"/>
  <c r="I177" i="1"/>
  <c r="I174" i="1"/>
  <c r="I171" i="1"/>
  <c r="I170" i="1" s="1"/>
  <c r="I158" i="1"/>
  <c r="I157" i="1" s="1"/>
  <c r="I156" i="1" s="1"/>
  <c r="I153" i="1"/>
  <c r="I152" i="1" s="1"/>
  <c r="I149" i="1"/>
  <c r="I146" i="1"/>
  <c r="I141" i="1"/>
  <c r="I136" i="1"/>
  <c r="I131" i="1"/>
  <c r="I118" i="1"/>
  <c r="I104" i="1"/>
  <c r="I98" i="1"/>
  <c r="I88" i="1"/>
  <c r="I84" i="1"/>
  <c r="I79" i="1"/>
  <c r="I76" i="1"/>
  <c r="I71" i="1"/>
  <c r="I70" i="1" s="1"/>
  <c r="I69" i="1" s="1"/>
  <c r="I68" i="1" s="1"/>
  <c r="I65" i="1"/>
  <c r="I64" i="1" s="1"/>
  <c r="I61" i="1"/>
  <c r="I60" i="1" s="1"/>
  <c r="I211" i="1" l="1"/>
  <c r="I213" i="1"/>
  <c r="J213" i="1"/>
  <c r="J79" i="1"/>
  <c r="J88" i="1"/>
  <c r="J98" i="1"/>
  <c r="J118" i="1"/>
  <c r="J157" i="1"/>
  <c r="J156" i="1" s="1"/>
  <c r="J71" i="1"/>
  <c r="J70" i="1" s="1"/>
  <c r="J69" i="1" s="1"/>
  <c r="J68" i="1" s="1"/>
  <c r="J84" i="1"/>
  <c r="J146" i="1"/>
  <c r="J145" i="1" s="1"/>
  <c r="J39" i="1"/>
  <c r="I199" i="1"/>
  <c r="I191" i="1" s="1"/>
  <c r="J211" i="1"/>
  <c r="I222" i="1"/>
  <c r="I21" i="1"/>
  <c r="I13" i="1" s="1"/>
  <c r="J199" i="1"/>
  <c r="J191" i="1" s="1"/>
  <c r="J174" i="1"/>
  <c r="J180" i="1"/>
  <c r="J222" i="1"/>
  <c r="I75" i="1"/>
  <c r="I135" i="1"/>
  <c r="I134" i="1" s="1"/>
  <c r="I133" i="1" s="1"/>
  <c r="J104" i="1"/>
  <c r="J42" i="1"/>
  <c r="J21" i="1"/>
  <c r="J13" i="1" s="1"/>
  <c r="J216" i="1"/>
  <c r="J219" i="1"/>
  <c r="J251" i="1"/>
  <c r="J262" i="1"/>
  <c r="J135" i="1"/>
  <c r="J134" i="1" s="1"/>
  <c r="J133" i="1" s="1"/>
  <c r="J36" i="1"/>
  <c r="J230" i="1"/>
  <c r="J229" i="1" s="1"/>
  <c r="J242" i="1"/>
  <c r="J50" i="1"/>
  <c r="J49" i="1" s="1"/>
  <c r="J257" i="1"/>
  <c r="I145" i="1"/>
  <c r="I144" i="1" s="1"/>
  <c r="I39" i="1"/>
  <c r="I50" i="1"/>
  <c r="I49" i="1" s="1"/>
  <c r="I204" i="1"/>
  <c r="I203" i="1" s="1"/>
  <c r="I251" i="1"/>
  <c r="I265" i="1"/>
  <c r="J265" i="1"/>
  <c r="I36" i="1"/>
  <c r="I257" i="1"/>
  <c r="I230" i="1"/>
  <c r="I229" i="1" s="1"/>
  <c r="J26" i="1"/>
  <c r="J25" i="1" s="1"/>
  <c r="J204" i="1"/>
  <c r="I262" i="1"/>
  <c r="J59" i="1"/>
  <c r="J58" i="1" s="1"/>
  <c r="I219" i="1"/>
  <c r="I42" i="1"/>
  <c r="I26" i="1"/>
  <c r="I25" i="1" s="1"/>
  <c r="I216" i="1"/>
  <c r="I242" i="1"/>
  <c r="I87" i="1"/>
  <c r="I59" i="1"/>
  <c r="I58" i="1" s="1"/>
  <c r="I57" i="1" s="1"/>
  <c r="I173" i="1"/>
  <c r="I169" i="1" s="1"/>
  <c r="I168" i="1" s="1"/>
  <c r="I167" i="1" s="1"/>
  <c r="I166" i="1" s="1"/>
  <c r="I165" i="1" s="1"/>
  <c r="I164" i="1" s="1"/>
  <c r="I163" i="1" s="1"/>
  <c r="I162" i="1" s="1"/>
  <c r="J144" i="1" l="1"/>
  <c r="J75" i="1"/>
  <c r="I74" i="1"/>
  <c r="J238" i="1"/>
  <c r="J87" i="1"/>
  <c r="J74" i="1" s="1"/>
  <c r="J57" i="1"/>
  <c r="I238" i="1"/>
  <c r="J35" i="1"/>
  <c r="I35" i="1"/>
  <c r="J256" i="1"/>
  <c r="I215" i="1"/>
  <c r="J173" i="1"/>
  <c r="J169" i="1" s="1"/>
  <c r="J168" i="1" s="1"/>
  <c r="J167" i="1" s="1"/>
  <c r="J166" i="1" s="1"/>
  <c r="J165" i="1" s="1"/>
  <c r="J164" i="1" s="1"/>
  <c r="J163" i="1" s="1"/>
  <c r="J162" i="1" s="1"/>
  <c r="J215" i="1"/>
  <c r="I256" i="1"/>
  <c r="J12" i="1"/>
  <c r="I56" i="1"/>
  <c r="J203" i="1"/>
  <c r="J190" i="1" s="1"/>
  <c r="I190" i="1"/>
  <c r="I12" i="1"/>
  <c r="J237" i="1" l="1"/>
  <c r="I11" i="1"/>
  <c r="I10" i="1" s="1"/>
  <c r="I9" i="1" s="1"/>
  <c r="I189" i="1"/>
  <c r="I188" i="1" s="1"/>
  <c r="I237" i="1"/>
  <c r="J56" i="1"/>
  <c r="J11" i="1"/>
  <c r="J10" i="1" s="1"/>
  <c r="J189" i="1"/>
  <c r="J188" i="1" s="1"/>
  <c r="J187" i="1" s="1"/>
  <c r="I187" i="1" l="1"/>
  <c r="J9" i="1"/>
  <c r="J8" i="1" s="1"/>
  <c r="J7" i="1" s="1"/>
  <c r="C265" i="1"/>
  <c r="D265" i="1"/>
  <c r="E265" i="1"/>
  <c r="F265" i="1"/>
  <c r="G265" i="1"/>
  <c r="H265" i="1"/>
  <c r="C262" i="1"/>
  <c r="D262" i="1"/>
  <c r="E262" i="1"/>
  <c r="F262" i="1"/>
  <c r="G262" i="1"/>
  <c r="H262" i="1"/>
  <c r="C257" i="1"/>
  <c r="D257" i="1"/>
  <c r="E257" i="1"/>
  <c r="F257" i="1"/>
  <c r="G257" i="1"/>
  <c r="H257" i="1"/>
  <c r="C251" i="1"/>
  <c r="D251" i="1"/>
  <c r="E251" i="1"/>
  <c r="F251" i="1"/>
  <c r="G251" i="1"/>
  <c r="H251" i="1"/>
  <c r="C242" i="1"/>
  <c r="D242" i="1"/>
  <c r="E242" i="1"/>
  <c r="F242" i="1"/>
  <c r="G242" i="1"/>
  <c r="H242" i="1"/>
  <c r="C239" i="1"/>
  <c r="D239" i="1"/>
  <c r="E239" i="1"/>
  <c r="F239" i="1"/>
  <c r="G239" i="1"/>
  <c r="H239" i="1"/>
  <c r="C230" i="1"/>
  <c r="C229" i="1" s="1"/>
  <c r="D230" i="1"/>
  <c r="D229" i="1" s="1"/>
  <c r="E230" i="1"/>
  <c r="E229" i="1" s="1"/>
  <c r="F230" i="1"/>
  <c r="F229" i="1" s="1"/>
  <c r="G230" i="1"/>
  <c r="G229" i="1" s="1"/>
  <c r="H230" i="1"/>
  <c r="H229" i="1" s="1"/>
  <c r="C222" i="1"/>
  <c r="D222" i="1"/>
  <c r="E222" i="1"/>
  <c r="F222" i="1"/>
  <c r="G222" i="1"/>
  <c r="H222" i="1"/>
  <c r="C219" i="1"/>
  <c r="D219" i="1"/>
  <c r="E219" i="1"/>
  <c r="F219" i="1"/>
  <c r="G219" i="1"/>
  <c r="H219" i="1"/>
  <c r="C216" i="1"/>
  <c r="D216" i="1"/>
  <c r="E216" i="1"/>
  <c r="F216" i="1"/>
  <c r="G216" i="1"/>
  <c r="H216" i="1"/>
  <c r="C213" i="1"/>
  <c r="D213" i="1"/>
  <c r="E213" i="1"/>
  <c r="F213" i="1"/>
  <c r="G213" i="1"/>
  <c r="H213" i="1"/>
  <c r="C211" i="1"/>
  <c r="D211" i="1"/>
  <c r="E211" i="1"/>
  <c r="F211" i="1"/>
  <c r="G211" i="1"/>
  <c r="H211" i="1"/>
  <c r="C204" i="1"/>
  <c r="D204" i="1"/>
  <c r="E204" i="1"/>
  <c r="F204" i="1"/>
  <c r="G204" i="1"/>
  <c r="H204" i="1"/>
  <c r="C199" i="1"/>
  <c r="C191" i="1" s="1"/>
  <c r="D199" i="1"/>
  <c r="D191" i="1" s="1"/>
  <c r="E199" i="1"/>
  <c r="F199" i="1"/>
  <c r="F191" i="1" s="1"/>
  <c r="G199" i="1"/>
  <c r="G191" i="1" s="1"/>
  <c r="H199" i="1"/>
  <c r="H191" i="1" s="1"/>
  <c r="E191" i="1"/>
  <c r="C180" i="1"/>
  <c r="D180" i="1"/>
  <c r="E180" i="1"/>
  <c r="F180" i="1"/>
  <c r="G180" i="1"/>
  <c r="H180" i="1"/>
  <c r="C177" i="1"/>
  <c r="D177" i="1"/>
  <c r="E177" i="1"/>
  <c r="F177" i="1"/>
  <c r="G177" i="1"/>
  <c r="H177" i="1"/>
  <c r="C174" i="1"/>
  <c r="D174" i="1"/>
  <c r="E174" i="1"/>
  <c r="F174" i="1"/>
  <c r="G174" i="1"/>
  <c r="H174" i="1"/>
  <c r="C171" i="1"/>
  <c r="C170" i="1" s="1"/>
  <c r="D171" i="1"/>
  <c r="D170" i="1" s="1"/>
  <c r="E171" i="1"/>
  <c r="E170" i="1" s="1"/>
  <c r="F171" i="1"/>
  <c r="F170" i="1" s="1"/>
  <c r="G171" i="1"/>
  <c r="G170" i="1" s="1"/>
  <c r="H171" i="1"/>
  <c r="H170" i="1" s="1"/>
  <c r="C158" i="1"/>
  <c r="C157" i="1" s="1"/>
  <c r="C156" i="1" s="1"/>
  <c r="D158" i="1"/>
  <c r="D157" i="1" s="1"/>
  <c r="D156" i="1" s="1"/>
  <c r="E158" i="1"/>
  <c r="E157" i="1" s="1"/>
  <c r="E156" i="1" s="1"/>
  <c r="F158" i="1"/>
  <c r="F157" i="1" s="1"/>
  <c r="F156" i="1" s="1"/>
  <c r="G158" i="1"/>
  <c r="G157" i="1" s="1"/>
  <c r="G156" i="1" s="1"/>
  <c r="H158" i="1"/>
  <c r="H157" i="1" s="1"/>
  <c r="H156" i="1" s="1"/>
  <c r="C153" i="1"/>
  <c r="C152" i="1" s="1"/>
  <c r="D153" i="1"/>
  <c r="D152" i="1" s="1"/>
  <c r="E153" i="1"/>
  <c r="E152" i="1" s="1"/>
  <c r="F153" i="1"/>
  <c r="F152" i="1" s="1"/>
  <c r="G153" i="1"/>
  <c r="G152" i="1" s="1"/>
  <c r="H153" i="1"/>
  <c r="H152" i="1" s="1"/>
  <c r="C149" i="1"/>
  <c r="D149" i="1"/>
  <c r="E149" i="1"/>
  <c r="F149" i="1"/>
  <c r="G149" i="1"/>
  <c r="H149" i="1"/>
  <c r="C146" i="1"/>
  <c r="D146" i="1"/>
  <c r="E146" i="1"/>
  <c r="F146" i="1"/>
  <c r="G146" i="1"/>
  <c r="H146" i="1"/>
  <c r="C141" i="1"/>
  <c r="D141" i="1"/>
  <c r="E141" i="1"/>
  <c r="F141" i="1"/>
  <c r="G141" i="1"/>
  <c r="H141" i="1"/>
  <c r="C136" i="1"/>
  <c r="D136" i="1"/>
  <c r="E136" i="1"/>
  <c r="F136" i="1"/>
  <c r="G136" i="1"/>
  <c r="H136" i="1"/>
  <c r="C131" i="1"/>
  <c r="D131" i="1"/>
  <c r="E131" i="1"/>
  <c r="F131" i="1"/>
  <c r="G131" i="1"/>
  <c r="H131" i="1"/>
  <c r="C118" i="1"/>
  <c r="D118" i="1"/>
  <c r="E118" i="1"/>
  <c r="F118" i="1"/>
  <c r="G118" i="1"/>
  <c r="H118" i="1"/>
  <c r="C104" i="1"/>
  <c r="D104" i="1"/>
  <c r="E104" i="1"/>
  <c r="F104" i="1"/>
  <c r="G104" i="1"/>
  <c r="H104" i="1"/>
  <c r="C98" i="1"/>
  <c r="D98" i="1"/>
  <c r="E98" i="1"/>
  <c r="F98" i="1"/>
  <c r="G98" i="1"/>
  <c r="H98" i="1"/>
  <c r="C88" i="1"/>
  <c r="D88" i="1"/>
  <c r="E88" i="1"/>
  <c r="F88" i="1"/>
  <c r="G88" i="1"/>
  <c r="H88" i="1"/>
  <c r="C84" i="1"/>
  <c r="D84" i="1"/>
  <c r="E84" i="1"/>
  <c r="F84" i="1"/>
  <c r="G84" i="1"/>
  <c r="H84" i="1"/>
  <c r="C79" i="1"/>
  <c r="D79" i="1"/>
  <c r="E79" i="1"/>
  <c r="F79" i="1"/>
  <c r="G79" i="1"/>
  <c r="H79" i="1"/>
  <c r="C76" i="1"/>
  <c r="D76" i="1"/>
  <c r="E76" i="1"/>
  <c r="F76" i="1"/>
  <c r="G76" i="1"/>
  <c r="H76" i="1"/>
  <c r="C71" i="1"/>
  <c r="C70" i="1" s="1"/>
  <c r="C69" i="1" s="1"/>
  <c r="C68" i="1" s="1"/>
  <c r="D71" i="1"/>
  <c r="D70" i="1" s="1"/>
  <c r="D69" i="1" s="1"/>
  <c r="D68" i="1" s="1"/>
  <c r="E71" i="1"/>
  <c r="E70" i="1" s="1"/>
  <c r="E69" i="1" s="1"/>
  <c r="E68" i="1" s="1"/>
  <c r="F71" i="1"/>
  <c r="F70" i="1" s="1"/>
  <c r="F69" i="1" s="1"/>
  <c r="F68" i="1" s="1"/>
  <c r="G71" i="1"/>
  <c r="G70" i="1" s="1"/>
  <c r="G69" i="1" s="1"/>
  <c r="G68" i="1" s="1"/>
  <c r="H71" i="1"/>
  <c r="H70" i="1" s="1"/>
  <c r="H69" i="1" s="1"/>
  <c r="H68" i="1" s="1"/>
  <c r="C65" i="1"/>
  <c r="C64" i="1" s="1"/>
  <c r="D65" i="1"/>
  <c r="D64" i="1" s="1"/>
  <c r="E65" i="1"/>
  <c r="E64" i="1" s="1"/>
  <c r="F65" i="1"/>
  <c r="F64" i="1" s="1"/>
  <c r="G65" i="1"/>
  <c r="G64" i="1" s="1"/>
  <c r="H65" i="1"/>
  <c r="H64" i="1" s="1"/>
  <c r="C61" i="1"/>
  <c r="C60" i="1" s="1"/>
  <c r="D61" i="1"/>
  <c r="D60" i="1" s="1"/>
  <c r="E61" i="1"/>
  <c r="E60" i="1" s="1"/>
  <c r="F61" i="1"/>
  <c r="F60" i="1" s="1"/>
  <c r="G61" i="1"/>
  <c r="G60" i="1" s="1"/>
  <c r="H61" i="1"/>
  <c r="H60" i="1" s="1"/>
  <c r="C50" i="1"/>
  <c r="C49" i="1" s="1"/>
  <c r="D50" i="1"/>
  <c r="D49" i="1" s="1"/>
  <c r="E50" i="1"/>
  <c r="E49" i="1" s="1"/>
  <c r="F50" i="1"/>
  <c r="F49" i="1" s="1"/>
  <c r="G50" i="1"/>
  <c r="G49" i="1" s="1"/>
  <c r="H50" i="1"/>
  <c r="H49" i="1" s="1"/>
  <c r="C42" i="1"/>
  <c r="D42" i="1"/>
  <c r="E42" i="1"/>
  <c r="F42" i="1"/>
  <c r="G42" i="1"/>
  <c r="H42" i="1"/>
  <c r="C39" i="1"/>
  <c r="D39" i="1"/>
  <c r="E39" i="1"/>
  <c r="F39" i="1"/>
  <c r="G39" i="1"/>
  <c r="H39" i="1"/>
  <c r="C36" i="1"/>
  <c r="D36" i="1"/>
  <c r="E36" i="1"/>
  <c r="F36" i="1"/>
  <c r="G36" i="1"/>
  <c r="H36" i="1"/>
  <c r="C26" i="1"/>
  <c r="C25" i="1" s="1"/>
  <c r="D26" i="1"/>
  <c r="D25" i="1" s="1"/>
  <c r="E26" i="1"/>
  <c r="E25" i="1" s="1"/>
  <c r="F26" i="1"/>
  <c r="F25" i="1" s="1"/>
  <c r="G26" i="1"/>
  <c r="G25" i="1" s="1"/>
  <c r="H26" i="1"/>
  <c r="H25" i="1" s="1"/>
  <c r="C21" i="1"/>
  <c r="C13" i="1" s="1"/>
  <c r="D21" i="1"/>
  <c r="D13" i="1" s="1"/>
  <c r="E21" i="1"/>
  <c r="E13" i="1" s="1"/>
  <c r="F21" i="1"/>
  <c r="F13" i="1" s="1"/>
  <c r="G21" i="1"/>
  <c r="G13" i="1" s="1"/>
  <c r="H21" i="1"/>
  <c r="H13" i="1" s="1"/>
  <c r="I8" i="1" l="1"/>
  <c r="I7" i="1" s="1"/>
  <c r="I3" i="1"/>
  <c r="D135" i="1"/>
  <c r="D134" i="1" s="1"/>
  <c r="D133" i="1" s="1"/>
  <c r="F203" i="1"/>
  <c r="C135" i="1"/>
  <c r="C134" i="1" s="1"/>
  <c r="C133" i="1" s="1"/>
  <c r="G145" i="1"/>
  <c r="G144" i="1" s="1"/>
  <c r="E145" i="1"/>
  <c r="F35" i="1"/>
  <c r="F145" i="1"/>
  <c r="H135" i="1"/>
  <c r="H134" i="1" s="1"/>
  <c r="H133" i="1" s="1"/>
  <c r="G135" i="1"/>
  <c r="G134" i="1" s="1"/>
  <c r="G133" i="1" s="1"/>
  <c r="G215" i="1"/>
  <c r="F75" i="1"/>
  <c r="F135" i="1"/>
  <c r="F134" i="1" s="1"/>
  <c r="F133" i="1" s="1"/>
  <c r="C203" i="1"/>
  <c r="C190" i="1" s="1"/>
  <c r="F215" i="1"/>
  <c r="E35" i="1"/>
  <c r="E203" i="1"/>
  <c r="E190" i="1" s="1"/>
  <c r="D75" i="1"/>
  <c r="F87" i="1"/>
  <c r="F173" i="1"/>
  <c r="F169" i="1" s="1"/>
  <c r="F168" i="1" s="1"/>
  <c r="F167" i="1" s="1"/>
  <c r="F166" i="1" s="1"/>
  <c r="F165" i="1" s="1"/>
  <c r="F164" i="1" s="1"/>
  <c r="F163" i="1" s="1"/>
  <c r="F162" i="1" s="1"/>
  <c r="D203" i="1"/>
  <c r="D190" i="1" s="1"/>
  <c r="E75" i="1"/>
  <c r="E135" i="1"/>
  <c r="E134" i="1" s="1"/>
  <c r="E133" i="1" s="1"/>
  <c r="G173" i="1"/>
  <c r="G169" i="1" s="1"/>
  <c r="G168" i="1" s="1"/>
  <c r="G167" i="1" s="1"/>
  <c r="G166" i="1" s="1"/>
  <c r="G165" i="1" s="1"/>
  <c r="G164" i="1" s="1"/>
  <c r="G163" i="1" s="1"/>
  <c r="G162" i="1" s="1"/>
  <c r="E215" i="1"/>
  <c r="C75" i="1"/>
  <c r="E87" i="1"/>
  <c r="E173" i="1"/>
  <c r="E169" i="1" s="1"/>
  <c r="E168" i="1" s="1"/>
  <c r="E167" i="1" s="1"/>
  <c r="E166" i="1" s="1"/>
  <c r="E165" i="1" s="1"/>
  <c r="E164" i="1" s="1"/>
  <c r="E163" i="1" s="1"/>
  <c r="E162" i="1" s="1"/>
  <c r="D173" i="1"/>
  <c r="D169" i="1" s="1"/>
  <c r="D168" i="1" s="1"/>
  <c r="D167" i="1" s="1"/>
  <c r="D166" i="1" s="1"/>
  <c r="D165" i="1" s="1"/>
  <c r="D164" i="1" s="1"/>
  <c r="D163" i="1" s="1"/>
  <c r="D162" i="1" s="1"/>
  <c r="E238" i="1"/>
  <c r="C145" i="1"/>
  <c r="C144" i="1" s="1"/>
  <c r="C238" i="1"/>
  <c r="D12" i="1"/>
  <c r="H173" i="1"/>
  <c r="H169" i="1" s="1"/>
  <c r="H168" i="1" s="1"/>
  <c r="H167" i="1" s="1"/>
  <c r="H166" i="1" s="1"/>
  <c r="H165" i="1" s="1"/>
  <c r="H164" i="1" s="1"/>
  <c r="H163" i="1" s="1"/>
  <c r="H162" i="1" s="1"/>
  <c r="H35" i="1"/>
  <c r="C173" i="1"/>
  <c r="C169" i="1" s="1"/>
  <c r="C168" i="1" s="1"/>
  <c r="C167" i="1" s="1"/>
  <c r="C166" i="1" s="1"/>
  <c r="C165" i="1" s="1"/>
  <c r="C164" i="1" s="1"/>
  <c r="C163" i="1" s="1"/>
  <c r="C162" i="1" s="1"/>
  <c r="H256" i="1"/>
  <c r="D87" i="1"/>
  <c r="G203" i="1"/>
  <c r="G190" i="1" s="1"/>
  <c r="F238" i="1"/>
  <c r="D238" i="1"/>
  <c r="C35" i="1"/>
  <c r="D145" i="1"/>
  <c r="D144" i="1" s="1"/>
  <c r="F256" i="1"/>
  <c r="E256" i="1"/>
  <c r="D256" i="1"/>
  <c r="C256" i="1"/>
  <c r="G256" i="1"/>
  <c r="H238" i="1"/>
  <c r="G238" i="1"/>
  <c r="C215" i="1"/>
  <c r="H215" i="1"/>
  <c r="D215" i="1"/>
  <c r="H203" i="1"/>
  <c r="H190" i="1" s="1"/>
  <c r="F190" i="1"/>
  <c r="F144" i="1"/>
  <c r="E144" i="1"/>
  <c r="H145" i="1"/>
  <c r="H144" i="1" s="1"/>
  <c r="C87" i="1"/>
  <c r="G87" i="1"/>
  <c r="H87" i="1"/>
  <c r="H75" i="1"/>
  <c r="G75" i="1"/>
  <c r="G59" i="1"/>
  <c r="G58" i="1" s="1"/>
  <c r="G57" i="1" s="1"/>
  <c r="C59" i="1"/>
  <c r="C58" i="1" s="1"/>
  <c r="C57" i="1" s="1"/>
  <c r="H59" i="1"/>
  <c r="H58" i="1" s="1"/>
  <c r="H57" i="1" s="1"/>
  <c r="F59" i="1"/>
  <c r="F58" i="1" s="1"/>
  <c r="F57" i="1" s="1"/>
  <c r="D59" i="1"/>
  <c r="D58" i="1" s="1"/>
  <c r="D57" i="1" s="1"/>
  <c r="E59" i="1"/>
  <c r="E58" i="1" s="1"/>
  <c r="E57" i="1" s="1"/>
  <c r="D35" i="1"/>
  <c r="G35" i="1"/>
  <c r="F12" i="1"/>
  <c r="E12" i="1"/>
  <c r="H12" i="1"/>
  <c r="G12" i="1"/>
  <c r="C12" i="1"/>
  <c r="F11" i="1" l="1"/>
  <c r="F10" i="1" s="1"/>
  <c r="C74" i="1"/>
  <c r="F74" i="1"/>
  <c r="F56" i="1" s="1"/>
  <c r="F9" i="1" s="1"/>
  <c r="E189" i="1"/>
  <c r="E188" i="1" s="1"/>
  <c r="D11" i="1"/>
  <c r="D10" i="1" s="1"/>
  <c r="D74" i="1"/>
  <c r="D56" i="1" s="1"/>
  <c r="C11" i="1"/>
  <c r="C10" i="1" s="1"/>
  <c r="H237" i="1"/>
  <c r="H11" i="1"/>
  <c r="H10" i="1" s="1"/>
  <c r="F237" i="1"/>
  <c r="C237" i="1"/>
  <c r="G189" i="1"/>
  <c r="G188" i="1" s="1"/>
  <c r="E237" i="1"/>
  <c r="E74" i="1"/>
  <c r="E56" i="1" s="1"/>
  <c r="C189" i="1"/>
  <c r="C188" i="1" s="1"/>
  <c r="C187" i="1" s="1"/>
  <c r="G74" i="1"/>
  <c r="G56" i="1" s="1"/>
  <c r="F189" i="1"/>
  <c r="F188" i="1" s="1"/>
  <c r="H189" i="1"/>
  <c r="H188" i="1" s="1"/>
  <c r="E11" i="1"/>
  <c r="E10" i="1" s="1"/>
  <c r="D237" i="1"/>
  <c r="D189" i="1"/>
  <c r="D188" i="1" s="1"/>
  <c r="H74" i="1"/>
  <c r="H56" i="1" s="1"/>
  <c r="G237" i="1"/>
  <c r="G187" i="1" s="1"/>
  <c r="C56" i="1"/>
  <c r="G11" i="1"/>
  <c r="G10" i="1" s="1"/>
  <c r="F187" i="1" l="1"/>
  <c r="D187" i="1"/>
  <c r="E187" i="1"/>
  <c r="H187" i="1"/>
  <c r="D9" i="1"/>
  <c r="D8" i="1" s="1"/>
  <c r="D7" i="1" s="1"/>
  <c r="C9" i="1"/>
  <c r="C8" i="1" s="1"/>
  <c r="C7" i="1" s="1"/>
  <c r="H9" i="1"/>
  <c r="E9" i="1"/>
  <c r="E8" i="1" s="1"/>
  <c r="E7" i="1" s="1"/>
  <c r="F8" i="1"/>
  <c r="F7" i="1" s="1"/>
  <c r="G9" i="1"/>
  <c r="G8" i="1" s="1"/>
  <c r="G7" i="1" s="1"/>
  <c r="H8" i="1" l="1"/>
  <c r="H7" i="1" s="1"/>
  <c r="H3" i="1"/>
</calcChain>
</file>

<file path=xl/sharedStrings.xml><?xml version="1.0" encoding="utf-8"?>
<sst xmlns="http://schemas.openxmlformats.org/spreadsheetml/2006/main" count="791" uniqueCount="716">
  <si>
    <t>PRESUPUESTO DE INGRESOS 2025  - EJECUTADO A 17 DE MARZO Y PROYECTADO A DICIEMBRE 2025</t>
  </si>
  <si>
    <t>COD. CCPET</t>
  </si>
  <si>
    <t>DESCRIPCION</t>
  </si>
  <si>
    <t>PPTO INICIAL</t>
  </si>
  <si>
    <t>MODIFICACIONES AL PRESUPUESTO</t>
  </si>
  <si>
    <t>PPTO DEFINITIVO</t>
  </si>
  <si>
    <t xml:space="preserve">RECAUDO </t>
  </si>
  <si>
    <t>%                      DE EJEC</t>
  </si>
  <si>
    <t>SALDO POR</t>
  </si>
  <si>
    <t>REDUCCIONES</t>
  </si>
  <si>
    <t>ADICIONES</t>
  </si>
  <si>
    <t>SUSTITUCIONES</t>
  </si>
  <si>
    <t>SUBTOTAL</t>
  </si>
  <si>
    <t>ENERO</t>
  </si>
  <si>
    <t>FEBRERO</t>
  </si>
  <si>
    <t xml:space="preserve">MARZO </t>
  </si>
  <si>
    <t>ABRIL</t>
  </si>
  <si>
    <t>MAYO</t>
  </si>
  <si>
    <t>JUNIO</t>
  </si>
  <si>
    <t xml:space="preserve">JULIO </t>
  </si>
  <si>
    <t>AGOSTO</t>
  </si>
  <si>
    <t>SEPTIEMBRE</t>
  </si>
  <si>
    <t>OCTUBRE</t>
  </si>
  <si>
    <t>NOVIEMBRE</t>
  </si>
  <si>
    <t>DICIEMBRE</t>
  </si>
  <si>
    <t>ACUMULADO</t>
  </si>
  <si>
    <t>RECAUDAR</t>
  </si>
  <si>
    <t>-1</t>
  </si>
  <si>
    <t>(2)</t>
  </si>
  <si>
    <t>(3)</t>
  </si>
  <si>
    <t>( 4 )</t>
  </si>
  <si>
    <t>( 5 )</t>
  </si>
  <si>
    <t>( 6 )</t>
  </si>
  <si>
    <t>(7)=-(4)+(5)+(6)</t>
  </si>
  <si>
    <t>(8) = (3)+(7)</t>
  </si>
  <si>
    <t>(9)</t>
  </si>
  <si>
    <t>(10)</t>
  </si>
  <si>
    <t>(11)=(10)/(8)</t>
  </si>
  <si>
    <t>(12)=(8)-(10)</t>
  </si>
  <si>
    <t>41</t>
  </si>
  <si>
    <t>Ingresos</t>
  </si>
  <si>
    <t>410</t>
  </si>
  <si>
    <t>Disponibilidad Inicial</t>
  </si>
  <si>
    <t>41002</t>
  </si>
  <si>
    <t>Bancos</t>
  </si>
  <si>
    <t>411</t>
  </si>
  <si>
    <t>Ingresos Corrientes</t>
  </si>
  <si>
    <t>41102</t>
  </si>
  <si>
    <t>Ingresos no tributarios</t>
  </si>
  <si>
    <t>4110205</t>
  </si>
  <si>
    <t>Venta de bienes y servicios</t>
  </si>
  <si>
    <t>4110205001</t>
  </si>
  <si>
    <t>Ventas de establecimientos de mercado</t>
  </si>
  <si>
    <t>411020500109</t>
  </si>
  <si>
    <t>Servicios para la comunidad, sociales y personales</t>
  </si>
  <si>
    <t>41102050010902</t>
  </si>
  <si>
    <t>Venta Servicios de Salud</t>
  </si>
  <si>
    <t>4110205001090201</t>
  </si>
  <si>
    <t>Régimen Subsidiado</t>
  </si>
  <si>
    <t>411020500109020101</t>
  </si>
  <si>
    <t>Cápitado</t>
  </si>
  <si>
    <t>41102050010902010101</t>
  </si>
  <si>
    <t>Régimen Subsidiado Capitado Vigencia</t>
  </si>
  <si>
    <t>41102050010902010102</t>
  </si>
  <si>
    <t>Cuentas por cobrar Régimen Subsidiado Capitado</t>
  </si>
  <si>
    <t>411020500109020102</t>
  </si>
  <si>
    <t>No Capitado</t>
  </si>
  <si>
    <t>41102050010902010201</t>
  </si>
  <si>
    <t>Régmien Subsidiado Evento Vigencia</t>
  </si>
  <si>
    <t>4110205001090201020101</t>
  </si>
  <si>
    <t>Régmien Subsidiado Evento Capital Salud</t>
  </si>
  <si>
    <t>4110205001090201020102</t>
  </si>
  <si>
    <t>Régmien Subsidiado PYD Capital Salud</t>
  </si>
  <si>
    <t>4110205001090201020103</t>
  </si>
  <si>
    <t>Régmien Subsidiado Evento otros pagadores</t>
  </si>
  <si>
    <t>41102050010902010202</t>
  </si>
  <si>
    <t>Régimen Subsidiado PGP</t>
  </si>
  <si>
    <t>41102050010902010203</t>
  </si>
  <si>
    <t>Cuentas por cobrar Régimen Subsidiado</t>
  </si>
  <si>
    <t>4110205001090201020301</t>
  </si>
  <si>
    <t>Régmien Subsidiado Evento Capital Salud Cuentas por cobrar</t>
  </si>
  <si>
    <t>4110205001090201020302</t>
  </si>
  <si>
    <t>Régmien Subsidiado PYD Capital Salud Cuentas por cobrar</t>
  </si>
  <si>
    <t>4110205001090201020303</t>
  </si>
  <si>
    <t>Régmien Subsidiado Evento otros pagadores Cuentas por cobrar</t>
  </si>
  <si>
    <t>4110205001090201020304</t>
  </si>
  <si>
    <t>Régmien Subsidiado PGP Cuentas por cobrar</t>
  </si>
  <si>
    <t>4110205001090202</t>
  </si>
  <si>
    <t>Régimen Contributivo</t>
  </si>
  <si>
    <t>411020500109020201</t>
  </si>
  <si>
    <t>411020500109020202</t>
  </si>
  <si>
    <t>41102050010902020201</t>
  </si>
  <si>
    <t>Contributivo Vigencia</t>
  </si>
  <si>
    <t>4110205001090202020101</t>
  </si>
  <si>
    <t>Contributivo Vigencia Capital Salud</t>
  </si>
  <si>
    <t>4110205001090202020102</t>
  </si>
  <si>
    <t>Contributivo Vigencia otros pagadores</t>
  </si>
  <si>
    <t>41102050010902020202</t>
  </si>
  <si>
    <t>Cuentas por cobrar Régimen Contributivo</t>
  </si>
  <si>
    <t>4110205001090202020201</t>
  </si>
  <si>
    <t>Cuentas por cobrar Régimen Contributivo Capital Salud</t>
  </si>
  <si>
    <t>4110205001090202020202</t>
  </si>
  <si>
    <t>Cuentas por cobrar Régimen Contributivo otros pagadores</t>
  </si>
  <si>
    <t>4110205001090203</t>
  </si>
  <si>
    <t>Plan de Intervenciones Colectivas</t>
  </si>
  <si>
    <t>411020500109020301</t>
  </si>
  <si>
    <t>Departamento - Distrito</t>
  </si>
  <si>
    <t>41102050010902030101</t>
  </si>
  <si>
    <t>Departamento - Distrito  PIC vigencia</t>
  </si>
  <si>
    <t>41102050010902030102</t>
  </si>
  <si>
    <t>Departamento - Distrito Cuentas por cobrar PIC</t>
  </si>
  <si>
    <t>4110205001090204</t>
  </si>
  <si>
    <t>Eventos Catastróficos y Accidentes de Transito</t>
  </si>
  <si>
    <t>411020500109020401</t>
  </si>
  <si>
    <t>ADRES Vigencia</t>
  </si>
  <si>
    <t>411020500109020402</t>
  </si>
  <si>
    <t>Cuentas por cobrar ADRES</t>
  </si>
  <si>
    <t>4110205001090205</t>
  </si>
  <si>
    <t>Seguro Obligatorio de Accidentes de Tránsito</t>
  </si>
  <si>
    <t>411020500109020501</t>
  </si>
  <si>
    <t>Seguro Obligatorio de Accidentes de Tránsito Vigencia</t>
  </si>
  <si>
    <t>411020500109020502</t>
  </si>
  <si>
    <t>Cuentas por cobrar SOAT</t>
  </si>
  <si>
    <t>4110205001090209</t>
  </si>
  <si>
    <t>IPS Privadas</t>
  </si>
  <si>
    <t>411020500109020901</t>
  </si>
  <si>
    <t>IPS Privadas Vigencia</t>
  </si>
  <si>
    <t>411020500109020902</t>
  </si>
  <si>
    <t>Cuentas por cobrar IPS Privadas</t>
  </si>
  <si>
    <t>4110205001090212</t>
  </si>
  <si>
    <t>Población Extranjera</t>
  </si>
  <si>
    <t>411020500109021201</t>
  </si>
  <si>
    <t>Población Extranjera Vigencia</t>
  </si>
  <si>
    <t>411020500109021202</t>
  </si>
  <si>
    <t>Cuentas por Cobrar Población Extranjera</t>
  </si>
  <si>
    <t>4110205001090213</t>
  </si>
  <si>
    <t>Particulares</t>
  </si>
  <si>
    <t>411020500109021301</t>
  </si>
  <si>
    <t>Particulares Vigencia</t>
  </si>
  <si>
    <t>411020500109021302</t>
  </si>
  <si>
    <t>Cuentas por Cobrar Particulares</t>
  </si>
  <si>
    <t>4110205001090215</t>
  </si>
  <si>
    <t>Atención a la población pobre no afiliada al régimen subsidiado</t>
  </si>
  <si>
    <t>411020500109021501</t>
  </si>
  <si>
    <t>Atención a la población pobre no afiliada al régimen subsidiado Vigencia</t>
  </si>
  <si>
    <t>411020500109021502</t>
  </si>
  <si>
    <t>Cuentas por cobrar FFDS</t>
  </si>
  <si>
    <t>411020500109021503</t>
  </si>
  <si>
    <t>Entes Territoriales Vigencia</t>
  </si>
  <si>
    <t>411020500109021504</t>
  </si>
  <si>
    <t>Cuentas por cobrar Entes Territoriales Vigencia</t>
  </si>
  <si>
    <t>4110205001090218</t>
  </si>
  <si>
    <t>Otras Ventas de Servicios de Salud</t>
  </si>
  <si>
    <t>411020500109021801</t>
  </si>
  <si>
    <t>Otros Pagadores Ventas de Servicios de Salud Vigencia</t>
  </si>
  <si>
    <t>411020500109021802</t>
  </si>
  <si>
    <t>Cuotas de recuperación</t>
  </si>
  <si>
    <t>411020500109021803</t>
  </si>
  <si>
    <t>Cuotas de recuperación Otros Pagadores</t>
  </si>
  <si>
    <t>411020500109021804</t>
  </si>
  <si>
    <t>Fondo de Desarrollo Local</t>
  </si>
  <si>
    <t>411020500109021805</t>
  </si>
  <si>
    <t>FFDS - APH</t>
  </si>
  <si>
    <t>411020500109021806</t>
  </si>
  <si>
    <t>Otros Convenios</t>
  </si>
  <si>
    <t>411020500109021807</t>
  </si>
  <si>
    <t>Cuentas por Cobrar Otras Ventas de Servicios de Salud</t>
  </si>
  <si>
    <t>411020500109021808</t>
  </si>
  <si>
    <t>Convenios Docente Asistenciales</t>
  </si>
  <si>
    <t>411020500109021809</t>
  </si>
  <si>
    <t>Cuentas por Cobrar Otros Convenios</t>
  </si>
  <si>
    <t>411020500109021810</t>
  </si>
  <si>
    <t>Convenio Equipos Territoriales</t>
  </si>
  <si>
    <t>411020500109021811</t>
  </si>
  <si>
    <t>Otros Convenios FFDS</t>
  </si>
  <si>
    <t>4110205002</t>
  </si>
  <si>
    <t>VENTAS INCIDENTALES DE ESTABLECIMIENTOS NO DE MERCADO</t>
  </si>
  <si>
    <t>411020500207</t>
  </si>
  <si>
    <t>Servicios financieros y servicios conexos, servicios inmobiliarios y servicios de leasing</t>
  </si>
  <si>
    <t>411020500209</t>
  </si>
  <si>
    <t>4110206</t>
  </si>
  <si>
    <t>Transferencias corrientes</t>
  </si>
  <si>
    <t>4110206006</t>
  </si>
  <si>
    <t>Transferencias de otras entidades del gobierno general</t>
  </si>
  <si>
    <t>411020600601</t>
  </si>
  <si>
    <t>Aportes Nación</t>
  </si>
  <si>
    <t>41102060060101</t>
  </si>
  <si>
    <t>Aportes Nación vigencia</t>
  </si>
  <si>
    <t>41102060060102</t>
  </si>
  <si>
    <t>Cuentas por Cobrar Aportes Nación</t>
  </si>
  <si>
    <t>4110206007</t>
  </si>
  <si>
    <t>Subvenciones</t>
  </si>
  <si>
    <t>411020600702</t>
  </si>
  <si>
    <t>Empresas públicas no financieras</t>
  </si>
  <si>
    <t>41102060070208</t>
  </si>
  <si>
    <t>Transferencias para Empresas Sociales del Estado</t>
  </si>
  <si>
    <t>4110206007020801</t>
  </si>
  <si>
    <t>Otros Convenios diferentes a VSS</t>
  </si>
  <si>
    <t>4110206007020802</t>
  </si>
  <si>
    <t>Transferencias del Distrito Capital</t>
  </si>
  <si>
    <t>4110206007020803</t>
  </si>
  <si>
    <t>Cuentas por Cobrar Transferencias para Empresas Sociales del Estado</t>
  </si>
  <si>
    <t>412</t>
  </si>
  <si>
    <t>Recursos de capital</t>
  </si>
  <si>
    <t>41205</t>
  </si>
  <si>
    <t>Rendimientos financieros</t>
  </si>
  <si>
    <t>4120502</t>
  </si>
  <si>
    <t>Depósitos</t>
  </si>
  <si>
    <t>41208</t>
  </si>
  <si>
    <t>Transferencias de capital</t>
  </si>
  <si>
    <t>4120801</t>
  </si>
  <si>
    <t>Donaciones</t>
  </si>
  <si>
    <t>4120801001</t>
  </si>
  <si>
    <t>De gobiernos extranjeros</t>
  </si>
  <si>
    <t>412080100101</t>
  </si>
  <si>
    <t xml:space="preserve">No condicionadas a la adquisición de un activo </t>
  </si>
  <si>
    <t>412080100102</t>
  </si>
  <si>
    <t xml:space="preserve">Condicionadas a la adquisición de un activo </t>
  </si>
  <si>
    <t>4120801002</t>
  </si>
  <si>
    <t>De organizaciones internacionales</t>
  </si>
  <si>
    <t>412080100201</t>
  </si>
  <si>
    <t>412080100202</t>
  </si>
  <si>
    <t>4120801003</t>
  </si>
  <si>
    <t>Del sector privado</t>
  </si>
  <si>
    <t>412080100301</t>
  </si>
  <si>
    <t>412080100302</t>
  </si>
  <si>
    <t>4120806</t>
  </si>
  <si>
    <t>De otras entidades del gobierno general</t>
  </si>
  <si>
    <t>4120806002</t>
  </si>
  <si>
    <t>Condicionadas a la adquisición de un activo</t>
  </si>
  <si>
    <t>412080600201</t>
  </si>
  <si>
    <t>Condicionadas a la adquisición de un activo vigencia</t>
  </si>
  <si>
    <t>412080600202</t>
  </si>
  <si>
    <t>Cuentas por Cobrar Condicionadas a la adquisición de un activo</t>
  </si>
  <si>
    <t>PRESUPUESTO DE GASTOS 2025  - EJECUTADO A 17 DE MARZO Y PROYECTADO A DICIEMBRE 2025</t>
  </si>
  <si>
    <t>CÓDIGO CCPT</t>
  </si>
  <si>
    <t>DESCRIPCIÓN</t>
  </si>
  <si>
    <t>PRESUPUESTO DEFINITIVO</t>
  </si>
  <si>
    <t>DISPONIBILIDADES ACUMULADAS</t>
  </si>
  <si>
    <t>COMPROMISOS ACUMULADOS</t>
  </si>
  <si>
    <t>GIROS ACUMULADOS</t>
  </si>
  <si>
    <t>OBLIGACIONES ACUMULADAS</t>
  </si>
  <si>
    <t>PRESUPUESTO EJECUTADO 2024</t>
  </si>
  <si>
    <t>PRESUPUESTO PROYECTADO</t>
  </si>
  <si>
    <t>NECESIDAD PRESUPUESTAL</t>
  </si>
  <si>
    <t>INICIAL</t>
  </si>
  <si>
    <t>TOTAL GASTOS + DISPONIBILIDAD FINAL</t>
  </si>
  <si>
    <t>42</t>
  </si>
  <si>
    <t>GASTOS</t>
  </si>
  <si>
    <t>421</t>
  </si>
  <si>
    <t>Funcionamiento</t>
  </si>
  <si>
    <t>4211</t>
  </si>
  <si>
    <t>Gastos de personal</t>
  </si>
  <si>
    <t>421101</t>
  </si>
  <si>
    <t>Planta de personal permanente</t>
  </si>
  <si>
    <t>42110101</t>
  </si>
  <si>
    <t>Factores constitutivos de salario</t>
  </si>
  <si>
    <t>42110101001</t>
  </si>
  <si>
    <t>Factores salariales comunes</t>
  </si>
  <si>
    <t>4211010100101</t>
  </si>
  <si>
    <t>Sueldo básico</t>
  </si>
  <si>
    <t>4211010100102</t>
  </si>
  <si>
    <t>Horas extras, dominicales, festivos y recargos</t>
  </si>
  <si>
    <t>4211010100103</t>
  </si>
  <si>
    <t>Gastos de representación</t>
  </si>
  <si>
    <t>4211010100104</t>
  </si>
  <si>
    <t>Subsidio de alimentación</t>
  </si>
  <si>
    <t>4211010100105</t>
  </si>
  <si>
    <t>Auxilio de transporte</t>
  </si>
  <si>
    <t>4211010100106</t>
  </si>
  <si>
    <t>Prima de servicio</t>
  </si>
  <si>
    <t>4211010100107</t>
  </si>
  <si>
    <t>Bonificación por servicios prestados</t>
  </si>
  <si>
    <t>4211010100108</t>
  </si>
  <si>
    <t>Prestaciones sociales</t>
  </si>
  <si>
    <t>421101010010801</t>
  </si>
  <si>
    <t>Prima de navidad</t>
  </si>
  <si>
    <t>421101010010802</t>
  </si>
  <si>
    <t>Prima de vacaciones</t>
  </si>
  <si>
    <t>4211010100109</t>
  </si>
  <si>
    <t>Prima técnica salarial</t>
  </si>
  <si>
    <t>42110101002</t>
  </si>
  <si>
    <t>Factores salariales especiales</t>
  </si>
  <si>
    <t>4211010100206</t>
  </si>
  <si>
    <t>Primas extraordinarias</t>
  </si>
  <si>
    <t>421101010020601</t>
  </si>
  <si>
    <t>Comisiones F</t>
  </si>
  <si>
    <t>Otras Primas y Bonificaciones F</t>
  </si>
  <si>
    <t>421101010020603</t>
  </si>
  <si>
    <t>Otros Gastos De Personal F</t>
  </si>
  <si>
    <t>421101010020604</t>
  </si>
  <si>
    <t>Personal Administrativo F</t>
  </si>
  <si>
    <t>421101010020605</t>
  </si>
  <si>
    <t>Prima de Antigüedad F</t>
  </si>
  <si>
    <t>421101010020606</t>
  </si>
  <si>
    <t>Prima Secretarial F</t>
  </si>
  <si>
    <t>421101010020607</t>
  </si>
  <si>
    <t>Quinquenio F</t>
  </si>
  <si>
    <t>Reconocimiento por Coordinación F</t>
  </si>
  <si>
    <t>42110102</t>
  </si>
  <si>
    <t>Contribuciones inherentes a la nómina</t>
  </si>
  <si>
    <t>42110102001</t>
  </si>
  <si>
    <t>Aportes a la seguridad social en pensiones</t>
  </si>
  <si>
    <t>4211010200101</t>
  </si>
  <si>
    <t>Pensiones  Fondos Privados F</t>
  </si>
  <si>
    <t>4211010200102</t>
  </si>
  <si>
    <t>Pensiones  Fondos Públicos F</t>
  </si>
  <si>
    <t>42110102002</t>
  </si>
  <si>
    <t>Aportes a la seguridad social en salud</t>
  </si>
  <si>
    <t>4211010200201</t>
  </si>
  <si>
    <t>Salud  EPS Privadas F</t>
  </si>
  <si>
    <t>4211010200202</t>
  </si>
  <si>
    <t>Salud  EPS Públicos F</t>
  </si>
  <si>
    <t>42110102003</t>
  </si>
  <si>
    <t>Aportes de cesantías</t>
  </si>
  <si>
    <t>4211010200301</t>
  </si>
  <si>
    <t>Cesantías Fondos Privados F</t>
  </si>
  <si>
    <t>4211010200302</t>
  </si>
  <si>
    <t>Cesantías Fondos Públicos F</t>
  </si>
  <si>
    <t>42110102004</t>
  </si>
  <si>
    <t>Aportes a cajas de compensación familiar</t>
  </si>
  <si>
    <t>42110102005</t>
  </si>
  <si>
    <t>Aportes generales al sistema de riesgos laborales</t>
  </si>
  <si>
    <t>42110102006</t>
  </si>
  <si>
    <t>Aportes al ICBF</t>
  </si>
  <si>
    <t>42110102007</t>
  </si>
  <si>
    <t>Aportes al SENA</t>
  </si>
  <si>
    <t>42110103</t>
  </si>
  <si>
    <t>Remuneraciones no constitutivas de factor salarial</t>
  </si>
  <si>
    <t>42110103001</t>
  </si>
  <si>
    <t>4211010300101</t>
  </si>
  <si>
    <t>Vacaciones</t>
  </si>
  <si>
    <t>4211010300102</t>
  </si>
  <si>
    <t>Indemnización por vacaciones</t>
  </si>
  <si>
    <t>4211010300103</t>
  </si>
  <si>
    <t>Bonificación especial de recreación</t>
  </si>
  <si>
    <t>42110103005</t>
  </si>
  <si>
    <t>Reconocimiento por permanencia en el servicio público - Bogotá D.C.</t>
  </si>
  <si>
    <t>42110103012</t>
  </si>
  <si>
    <t>Prima de riesgo</t>
  </si>
  <si>
    <t>4212</t>
  </si>
  <si>
    <t>Adquisición de bienes y servicios</t>
  </si>
  <si>
    <t>421201</t>
  </si>
  <si>
    <t>Adquisición de activos no financieros</t>
  </si>
  <si>
    <t>42120101</t>
  </si>
  <si>
    <t>Activos fijos</t>
  </si>
  <si>
    <t>42120101003</t>
  </si>
  <si>
    <t>Maquinaria y equipo</t>
  </si>
  <si>
    <t>4212010100303</t>
  </si>
  <si>
    <t>Maquinaria de oficina, contabilidad e informática</t>
  </si>
  <si>
    <t>421201010030301</t>
  </si>
  <si>
    <t>Máquinas para oficina y contabilidad, y sus partes y accesorios</t>
  </si>
  <si>
    <t>42120101003030101</t>
  </si>
  <si>
    <t>Compra de Equipo</t>
  </si>
  <si>
    <t>42120101003030102</t>
  </si>
  <si>
    <t xml:space="preserve">Cuentas por Pagar Compra de Equipo </t>
  </si>
  <si>
    <t>4212010100305</t>
  </si>
  <si>
    <t>equipo y aparatos de radio, televisión y comunicaciones</t>
  </si>
  <si>
    <t>421201010030502</t>
  </si>
  <si>
    <t>Aparatos transmisores de televisión y radio; televisión, video y cámaras digitales; teléfonos</t>
  </si>
  <si>
    <t>42120101003050201</t>
  </si>
  <si>
    <t>Aparatos transmisores de televisión</t>
  </si>
  <si>
    <t>42120101003050202</t>
  </si>
  <si>
    <t>Cuentas por Pagar Aparatos transmisores de televisión</t>
  </si>
  <si>
    <t>42120101005</t>
  </si>
  <si>
    <t>Otros activos fijos</t>
  </si>
  <si>
    <t>4212010100502</t>
  </si>
  <si>
    <t>Productos de la propiedad intelectual</t>
  </si>
  <si>
    <t>42120101005020301</t>
  </si>
  <si>
    <t>Programas de informática</t>
  </si>
  <si>
    <t>4212010100502030101</t>
  </si>
  <si>
    <t>Paquetes de software</t>
  </si>
  <si>
    <t>421201010050203010101</t>
  </si>
  <si>
    <t>Paquetes de software vigencia</t>
  </si>
  <si>
    <t>421201010050203010102</t>
  </si>
  <si>
    <t>Cuentas por Pagar Paquetes de software</t>
  </si>
  <si>
    <t>421202</t>
  </si>
  <si>
    <t>Adquisiciones diferentes de activos</t>
  </si>
  <si>
    <t>42120201</t>
  </si>
  <si>
    <t>Materiales y suministros</t>
  </si>
  <si>
    <t>42120201002</t>
  </si>
  <si>
    <t>Productos alimenticios, bebidas y tabaco; textiles, prendas de vestir y productos de cuero</t>
  </si>
  <si>
    <t>4212020100201</t>
  </si>
  <si>
    <t>Dotación</t>
  </si>
  <si>
    <t>4212020100202</t>
  </si>
  <si>
    <t>Cuentas por Pagar Dotación</t>
  </si>
  <si>
    <t>42120201003</t>
  </si>
  <si>
    <t>Otros bienes transportables (excepto productos metálicos, maquinaria y equipo)</t>
  </si>
  <si>
    <t>4212020100301</t>
  </si>
  <si>
    <t>Combustibles Lubricantes y Llantas</t>
  </si>
  <si>
    <t>4212020100302</t>
  </si>
  <si>
    <t>Cuentas por Pagar Combustibles Lubricantes y Llantas</t>
  </si>
  <si>
    <t>4212020100303</t>
  </si>
  <si>
    <t>Materiales y Suministros</t>
  </si>
  <si>
    <t>4212020100304</t>
  </si>
  <si>
    <t>Cuentas por Pagar Materiales y Suministros</t>
  </si>
  <si>
    <t>42120201004</t>
  </si>
  <si>
    <t>Productos metálicos y paquetes de software</t>
  </si>
  <si>
    <t>4212020100401</t>
  </si>
  <si>
    <t xml:space="preserve">Gastos de Computador </t>
  </si>
  <si>
    <t>4212020100402</t>
  </si>
  <si>
    <t>Cuentas por Pagar Gastos de Computador</t>
  </si>
  <si>
    <t>42120202</t>
  </si>
  <si>
    <t>Adquisición de servicios</t>
  </si>
  <si>
    <t>42120202006</t>
  </si>
  <si>
    <t>Servicios de alojamiento; servicios de suministro de comidas y bebidas; servicios de transporte; y servicios de distribución de electricidad, gas y agua</t>
  </si>
  <si>
    <t>4212020200601</t>
  </si>
  <si>
    <t>Gastos de Transporte y Comunicación</t>
  </si>
  <si>
    <t>4212020200602</t>
  </si>
  <si>
    <t>Cuentas por Pagar Gastos de Transporte y Comunicación</t>
  </si>
  <si>
    <t>4212020200603</t>
  </si>
  <si>
    <t>Energía</t>
  </si>
  <si>
    <t>4212020200604</t>
  </si>
  <si>
    <t>Acueducto y Alcantarillado</t>
  </si>
  <si>
    <t>4212020200605</t>
  </si>
  <si>
    <t>Gas</t>
  </si>
  <si>
    <t>4212020200606</t>
  </si>
  <si>
    <t>Otros Programas y Convenios Institucionales</t>
  </si>
  <si>
    <t>4212020200609</t>
  </si>
  <si>
    <t>Cuentas por Pagar Otros Programas y Convenios Institucionales</t>
  </si>
  <si>
    <t>'4212020200608</t>
  </si>
  <si>
    <t>Gestión Documental</t>
  </si>
  <si>
    <t>Cuentas por pagar Gestión Documental</t>
  </si>
  <si>
    <t>42120202007</t>
  </si>
  <si>
    <t>4212020200701</t>
  </si>
  <si>
    <t>Arrendamientos</t>
  </si>
  <si>
    <t>4212020200702</t>
  </si>
  <si>
    <t>Cuentas por Pagar Arrendamientos</t>
  </si>
  <si>
    <t>4212020200703</t>
  </si>
  <si>
    <t>Seguros ESE</t>
  </si>
  <si>
    <t>4212020200704</t>
  </si>
  <si>
    <t>Cuentas por Pagar Seguros ESE</t>
  </si>
  <si>
    <t>4212020200705</t>
  </si>
  <si>
    <t>Intereses  y Comisiones</t>
  </si>
  <si>
    <t>42120202008</t>
  </si>
  <si>
    <t>Servicios prestados a las empresas y servicios de producción</t>
  </si>
  <si>
    <t>4212020200801</t>
  </si>
  <si>
    <t>Impresos y Publicaciones</t>
  </si>
  <si>
    <t>4212020200802</t>
  </si>
  <si>
    <t>Cuentas por Pagar Impresos y Publicaciones</t>
  </si>
  <si>
    <t>4212020200803</t>
  </si>
  <si>
    <t>Mantenimiento ESE</t>
  </si>
  <si>
    <t>4212020200804</t>
  </si>
  <si>
    <t>Cuentas por Pagar Mantenimiento ESE</t>
  </si>
  <si>
    <t>4212020200805</t>
  </si>
  <si>
    <t>Teléfono</t>
  </si>
  <si>
    <t>4212020200806</t>
  </si>
  <si>
    <t>Promoción Institucional</t>
  </si>
  <si>
    <t>4212020200807</t>
  </si>
  <si>
    <t>Cuentas por Pagar Promoción Institucional</t>
  </si>
  <si>
    <t>4212020200808</t>
  </si>
  <si>
    <t>Información</t>
  </si>
  <si>
    <t>4212020200809</t>
  </si>
  <si>
    <t>Cuentas por Pagar Información</t>
  </si>
  <si>
    <t>4212020200810</t>
  </si>
  <si>
    <t>Publicidad</t>
  </si>
  <si>
    <t>4212020200811</t>
  </si>
  <si>
    <t>Cuentas por Pagar Publicidad</t>
  </si>
  <si>
    <t>4212020200812</t>
  </si>
  <si>
    <t>Cuentas por Pagar Servicios de llamadas telefónicas (call center)</t>
  </si>
  <si>
    <t xml:space="preserve">4212020200813 </t>
  </si>
  <si>
    <t>Servicios de llamadas telefónicas (call center)</t>
  </si>
  <si>
    <t>4212020200901</t>
  </si>
  <si>
    <t>Honorarios</t>
  </si>
  <si>
    <t>4212020200902</t>
  </si>
  <si>
    <t>Cuentas por Pagar Honorarios</t>
  </si>
  <si>
    <t>4212020200903</t>
  </si>
  <si>
    <t>Remuneración Servicios Técnicos</t>
  </si>
  <si>
    <t>4212020200904</t>
  </si>
  <si>
    <t>Cuentas por Pagar Remuneración Servicios Técnicos</t>
  </si>
  <si>
    <t>4212020200905</t>
  </si>
  <si>
    <t>Aseo</t>
  </si>
  <si>
    <t>4212020200906</t>
  </si>
  <si>
    <t>Cuentas por Pagar Aseo</t>
  </si>
  <si>
    <t>4212020200907</t>
  </si>
  <si>
    <t>Capacitación</t>
  </si>
  <si>
    <t>4212020200908</t>
  </si>
  <si>
    <t>Cuentas por Pagar Capacitación</t>
  </si>
  <si>
    <t>4212020200909</t>
  </si>
  <si>
    <t>Bienestar e Incentivos</t>
  </si>
  <si>
    <t>4212020200910</t>
  </si>
  <si>
    <t>Cuentas por Pagar Bienestar e Incentivos</t>
  </si>
  <si>
    <t>4212020200911</t>
  </si>
  <si>
    <t>Salud Ocupacional</t>
  </si>
  <si>
    <t>4212020200912</t>
  </si>
  <si>
    <t>Cuentas por Pagar Salud Ocupacional</t>
  </si>
  <si>
    <t>Viáticos de los funcionarios en comisión</t>
  </si>
  <si>
    <t>4212020201001</t>
  </si>
  <si>
    <t>VIATICOS DE LOS FUNCIONARIOS EN COMISION</t>
  </si>
  <si>
    <t>4213</t>
  </si>
  <si>
    <t>421313</t>
  </si>
  <si>
    <t>Sentencias y conciliaciones</t>
  </si>
  <si>
    <t>42131301</t>
  </si>
  <si>
    <t>Fallos nacionales</t>
  </si>
  <si>
    <t>42131301001</t>
  </si>
  <si>
    <t>Sentencias</t>
  </si>
  <si>
    <t>421313010010101</t>
  </si>
  <si>
    <t>Sentencias Judiciales F</t>
  </si>
  <si>
    <t>421313010010102</t>
  </si>
  <si>
    <t>Cuentas por Pagar Sentencias Judiciales F</t>
  </si>
  <si>
    <t>Sentencias Judiciales O</t>
  </si>
  <si>
    <t>421313010010202</t>
  </si>
  <si>
    <t>Cuentas por Pagar Sentencias Judiciales O</t>
  </si>
  <si>
    <t>Conciliaciones</t>
  </si>
  <si>
    <t>Cuentas por Pagar Conciliaciones</t>
  </si>
  <si>
    <t>4218</t>
  </si>
  <si>
    <t>Gastos por tributos, multas, sanciones e intereses de mora</t>
  </si>
  <si>
    <t>421801</t>
  </si>
  <si>
    <t>Impuestos</t>
  </si>
  <si>
    <t>42180151</t>
  </si>
  <si>
    <t>Impuesto sobre vehículos automotores</t>
  </si>
  <si>
    <t>4218015101</t>
  </si>
  <si>
    <t>4218015102</t>
  </si>
  <si>
    <t>Cuentas por Pagar Impuesto sobre vehículos automotores</t>
  </si>
  <si>
    <t>Impuesto Predial Unificado</t>
  </si>
  <si>
    <t>Cuentas por Pagar Impuesto Predial Unificado</t>
  </si>
  <si>
    <t>421804</t>
  </si>
  <si>
    <t>Contribuciones</t>
  </si>
  <si>
    <t>42180407</t>
  </si>
  <si>
    <t>Contribución de vigilancia - Superintendencia Nacional de Salud</t>
  </si>
  <si>
    <t>4218040701</t>
  </si>
  <si>
    <t>Impuestos y Contribuciones</t>
  </si>
  <si>
    <t>Cuentas por Pagar Impuestos y Contribuciones</t>
  </si>
  <si>
    <t>421805</t>
  </si>
  <si>
    <t>Multas, sanciones e intereses de mora</t>
  </si>
  <si>
    <t>42180501</t>
  </si>
  <si>
    <t>Multas y sanciones</t>
  </si>
  <si>
    <t>42180501001</t>
  </si>
  <si>
    <t>Multas Superintendencias</t>
  </si>
  <si>
    <t>4218050100101</t>
  </si>
  <si>
    <t>Multas Superintendencias Vigencia</t>
  </si>
  <si>
    <t>4218050100102</t>
  </si>
  <si>
    <t>Cuentas por pagar Multas Superintendencias</t>
  </si>
  <si>
    <t>42180501004</t>
  </si>
  <si>
    <t>Sanciones administrativas</t>
  </si>
  <si>
    <t>423</t>
  </si>
  <si>
    <t>Inversión</t>
  </si>
  <si>
    <t>42301</t>
  </si>
  <si>
    <t>Directa</t>
  </si>
  <si>
    <t>4230117</t>
  </si>
  <si>
    <t>BOGOTÁ CAMINA SEGURA</t>
  </si>
  <si>
    <t>423011719</t>
  </si>
  <si>
    <t>Salud y proteccion Social</t>
  </si>
  <si>
    <t>42301171901</t>
  </si>
  <si>
    <t>Salud pública y prestación de servicios  </t>
  </si>
  <si>
    <t>4230117190120200149</t>
  </si>
  <si>
    <t>Fortalecimiento de la Infraestructura y Dotación del sector Salud en Bogotá D.C.</t>
  </si>
  <si>
    <t>423011719012020014901</t>
  </si>
  <si>
    <t>Infraestructura hospitalaria de nivel 3 construida</t>
  </si>
  <si>
    <t>423011719012020014901000</t>
  </si>
  <si>
    <t>Infraestructura hospitalaria de nivel 3 construida y dotada</t>
  </si>
  <si>
    <t>42301171901202001490100001</t>
  </si>
  <si>
    <t>ADQUISICIÓN DE SERVICIOS</t>
  </si>
  <si>
    <t>4230117190120200149010000101</t>
  </si>
  <si>
    <t xml:space="preserve">SERVICIOS PRESTADOS A LAS EMPRESAS Y SERVICIOS DE PRODUCCIÓN </t>
  </si>
  <si>
    <t>423011719012020014901000010101</t>
  </si>
  <si>
    <t>Cuentas por pagar Modernizac.de la infraestruct.fisica y tecnologica en salud</t>
  </si>
  <si>
    <t>42301171901202001490100002</t>
  </si>
  <si>
    <t>Fortalecimiento de la infraestructura y dotación del sector salud Bogotá</t>
  </si>
  <si>
    <t>4230117190120200149010000201</t>
  </si>
  <si>
    <t xml:space="preserve">Infraestructura </t>
  </si>
  <si>
    <t>423011719012020014901000020101</t>
  </si>
  <si>
    <t>Infraestructura Inversion Vigencia</t>
  </si>
  <si>
    <t>423011719012020014901000020102</t>
  </si>
  <si>
    <t>Cuentas por pagar convenios Infraestructura</t>
  </si>
  <si>
    <t>4230117190120200149010000202</t>
  </si>
  <si>
    <t>423011719012020014901000020201</t>
  </si>
  <si>
    <t>Dotacion Inversion Vigencia</t>
  </si>
  <si>
    <t>423011719012020014901000020202</t>
  </si>
  <si>
    <t>Cuentas por pagar convenios Dotación</t>
  </si>
  <si>
    <t>4230117190120200149010000203</t>
  </si>
  <si>
    <t>Servicios Para La Comunidad, Sociales Y Personales</t>
  </si>
  <si>
    <t>423011719012020014901000020301</t>
  </si>
  <si>
    <t>423011719012020014901000020302</t>
  </si>
  <si>
    <t>42301171906</t>
  </si>
  <si>
    <t>Aseguramiento y prestación integral de servicios de salud</t>
  </si>
  <si>
    <t>4230117190620220001</t>
  </si>
  <si>
    <t>Construcción y mejora de la capacidad instalada UMHES Cll 80 central de Emerg y Urg al gran parque hospitalario de Engativá</t>
  </si>
  <si>
    <t>423011719062022000101</t>
  </si>
  <si>
    <t>Infraestructura hospitalaria de nivel 1 construida</t>
  </si>
  <si>
    <t>423011719062022000101000</t>
  </si>
  <si>
    <t>Hospitales de tercer nivel de atención ampliados</t>
  </si>
  <si>
    <t>424</t>
  </si>
  <si>
    <t>Gastos de operación comercial</t>
  </si>
  <si>
    <t>4241</t>
  </si>
  <si>
    <t>424101</t>
  </si>
  <si>
    <t>42410101</t>
  </si>
  <si>
    <t>42410101001</t>
  </si>
  <si>
    <t>4241010100101</t>
  </si>
  <si>
    <t>4241010100102</t>
  </si>
  <si>
    <t>4241010100103</t>
  </si>
  <si>
    <t>4241010100104</t>
  </si>
  <si>
    <t>4241010100105</t>
  </si>
  <si>
    <t>4241010100106</t>
  </si>
  <si>
    <t>4241010100107</t>
  </si>
  <si>
    <t>4241010100108</t>
  </si>
  <si>
    <t>424101010010801</t>
  </si>
  <si>
    <t>424101010010802</t>
  </si>
  <si>
    <t>4241010100109</t>
  </si>
  <si>
    <t>4241010100206</t>
  </si>
  <si>
    <t>424101010020601</t>
  </si>
  <si>
    <t>Comisiones O</t>
  </si>
  <si>
    <t>Otras Primas y Bonificaciones O</t>
  </si>
  <si>
    <t>Otros Gastos De Personal O</t>
  </si>
  <si>
    <t>424101010020604</t>
  </si>
  <si>
    <t>Personal Administrativo O</t>
  </si>
  <si>
    <t>Prima Secretarial O</t>
  </si>
  <si>
    <t>Reconocimiento por Coordinación O</t>
  </si>
  <si>
    <t>4241020100212</t>
  </si>
  <si>
    <t>Prima de antigüedad</t>
  </si>
  <si>
    <t>424101010021201</t>
  </si>
  <si>
    <t>Beneficios a los empleados a corto plazo</t>
  </si>
  <si>
    <t>4241010100221</t>
  </si>
  <si>
    <t>Quinquenio</t>
  </si>
  <si>
    <t>424101010022101</t>
  </si>
  <si>
    <t>Beneficios a los empleados a largo plazo</t>
  </si>
  <si>
    <t>42410102</t>
  </si>
  <si>
    <t>42410102001</t>
  </si>
  <si>
    <t>4241010200101</t>
  </si>
  <si>
    <t>Pensiones  Fondos Privados O</t>
  </si>
  <si>
    <t>4241010200102</t>
  </si>
  <si>
    <t>Pensiones  Fondos Públicos O</t>
  </si>
  <si>
    <t>42410102002</t>
  </si>
  <si>
    <t>4241010200201</t>
  </si>
  <si>
    <t>Salud  EPS Privadas O</t>
  </si>
  <si>
    <t>4241010200202</t>
  </si>
  <si>
    <t>Salud  EPS Públicos O</t>
  </si>
  <si>
    <t>42410102003</t>
  </si>
  <si>
    <t>4241010200301</t>
  </si>
  <si>
    <t>Cesantías Fondos Privados O</t>
  </si>
  <si>
    <t>4241010200302</t>
  </si>
  <si>
    <t>Cesantías Fondos Públicos O</t>
  </si>
  <si>
    <t>42410102004</t>
  </si>
  <si>
    <t>42410102005</t>
  </si>
  <si>
    <t>42410102006</t>
  </si>
  <si>
    <t>42410102007</t>
  </si>
  <si>
    <t>42410103</t>
  </si>
  <si>
    <t>42410103001</t>
  </si>
  <si>
    <t>4241010300101</t>
  </si>
  <si>
    <t>4241010300102</t>
  </si>
  <si>
    <t>4241010300103</t>
  </si>
  <si>
    <t>42410103005</t>
  </si>
  <si>
    <t>42410103012</t>
  </si>
  <si>
    <t>42410103068</t>
  </si>
  <si>
    <t>Prima secretarial</t>
  </si>
  <si>
    <t>4245</t>
  </si>
  <si>
    <t>Gastos de comercialización y producción</t>
  </si>
  <si>
    <t>424501</t>
  </si>
  <si>
    <t>42450102</t>
  </si>
  <si>
    <t>4245010201</t>
  </si>
  <si>
    <t>Productos alimenticios, bebidas y tabaco; textiles, prendas de vestir y productos de cuero vigencia</t>
  </si>
  <si>
    <t>4245010202</t>
  </si>
  <si>
    <t>Cuentas por pagar Productos alimenticios, bebidas y tabaco; textiles, prendas de vestir y productos de cuero</t>
  </si>
  <si>
    <t>42450103</t>
  </si>
  <si>
    <t>4245010301</t>
  </si>
  <si>
    <t>Medicamentos</t>
  </si>
  <si>
    <t>4245010302</t>
  </si>
  <si>
    <t>Cuentas Por Pagar Medicamentos</t>
  </si>
  <si>
    <t>4245010303</t>
  </si>
  <si>
    <t>Insumos de Salud Pública</t>
  </si>
  <si>
    <t>4245010304</t>
  </si>
  <si>
    <t>Cuentas por Pagar Insumos de Salud Pública</t>
  </si>
  <si>
    <t>4245010305</t>
  </si>
  <si>
    <t>Adquisicion de bienes PIC</t>
  </si>
  <si>
    <t>4245010306</t>
  </si>
  <si>
    <t>Cuentas por Pagar Adquisición Bienes PIC</t>
  </si>
  <si>
    <t>4245010307</t>
  </si>
  <si>
    <t>Bienes para Prestación de Servicios de Salud</t>
  </si>
  <si>
    <t>Cuentas por Pagar  Bienes para Prestación de Servicios de Salud</t>
  </si>
  <si>
    <t>42450104</t>
  </si>
  <si>
    <t>Productos metálicos, maquinaria y equipo</t>
  </si>
  <si>
    <t>4245010401</t>
  </si>
  <si>
    <t>Material Médico-Quirúrgicos</t>
  </si>
  <si>
    <t>4245010402</t>
  </si>
  <si>
    <t>Cuentas por Pagar Material Médico-Quirúrgicos</t>
  </si>
  <si>
    <t>4245010403</t>
  </si>
  <si>
    <t>Equipo e Instrumental Médico Quirúrgico</t>
  </si>
  <si>
    <t>4245010404</t>
  </si>
  <si>
    <t>Cuentas por Pagar Equipo e Instrumental Médico Quirúrgico</t>
  </si>
  <si>
    <t>424502</t>
  </si>
  <si>
    <t>424502060101</t>
  </si>
  <si>
    <t>Suministro de Alimentos</t>
  </si>
  <si>
    <t>424502060102</t>
  </si>
  <si>
    <t>Cuentas por Pagar Suministro de Alimentos</t>
  </si>
  <si>
    <t>424502060201</t>
  </si>
  <si>
    <t>Adquisición Otros Servicios</t>
  </si>
  <si>
    <t>424502060202</t>
  </si>
  <si>
    <t>Cuentas por Pagar Adquisición Otros Servicios</t>
  </si>
  <si>
    <t>42450208</t>
  </si>
  <si>
    <t>4245020801</t>
  </si>
  <si>
    <t>Mantenimiento Equipos Hospitalarios</t>
  </si>
  <si>
    <t>4245020802</t>
  </si>
  <si>
    <t>Cuentas por Pagar Mantenimiento de Equipos Hospitalarios</t>
  </si>
  <si>
    <t>4245020901</t>
  </si>
  <si>
    <t>Servicio de Lavandería</t>
  </si>
  <si>
    <t>4245020902</t>
  </si>
  <si>
    <t>Cuentas por Pagar Servicio de Lavanderia</t>
  </si>
  <si>
    <t>4245020903</t>
  </si>
  <si>
    <t>Adquisición de Servicios de Salud</t>
  </si>
  <si>
    <t>4245020904</t>
  </si>
  <si>
    <t>Cuentas por Pagar Adquisicion de Servicios de Salud</t>
  </si>
  <si>
    <t>4245020905</t>
  </si>
  <si>
    <t>Contratación Servicios Asistenciales Generales</t>
  </si>
  <si>
    <t>4245020906</t>
  </si>
  <si>
    <t>Cuentas por Pagar Contratación Servicios Asistenciales Generales</t>
  </si>
  <si>
    <t>4245020907</t>
  </si>
  <si>
    <t>Contratación Servicios Asistenciales PIC</t>
  </si>
  <si>
    <t>4245020908</t>
  </si>
  <si>
    <t>Cuentas por Pagar Contratación Servicios Asistenciales PIC</t>
  </si>
  <si>
    <t>43</t>
  </si>
  <si>
    <t>DISPONIBILIDAD FINAL</t>
  </si>
  <si>
    <t>CONCEPTO</t>
  </si>
  <si>
    <t>VALOR</t>
  </si>
  <si>
    <t>INGRESOS  PROYECTADOS</t>
  </si>
  <si>
    <t>GASTOS PROYECTADOS</t>
  </si>
  <si>
    <t>DEFICIT PROYECTADO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</si>
</sst>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_(* \(#,##0\);_(* &quot;-&quot;_);_(@_)"/>
    <numFmt numFmtId="43" formatCode="_(* #,##0.00_);_(* \(#,##0.00\);_(* &quot;-&quot;??_);_(@_)"/>
    <numFmt numFmtId="164" formatCode="00000000"/>
    <numFmt numFmtId="165" formatCode="#,##0_ ;[Red]\-#,##0\ "/>
    <numFmt numFmtId="166" formatCode="&quot;$&quot;#,##0.00;\-&quot;$&quot;#,##0.00"/>
    <numFmt numFmtId="167" formatCode="&quot;$&quot;\ #,##0"/>
  </numFmts>
  <fonts count="11">
    <font>
      <sz val="11"/>
      <color theme="1"/>
      <name val="Calibri"/>
      <family val="2"/>
      <scheme val="minor"/>
    </font>
    <font>
      <sz val="10"/>
      <name val="Arial"/>
      <family val="2"/>
    </font>
    <font>
      <b/>
      <sz val="10"/>
      <name val="Arial"/>
      <family val="2"/>
    </font>
    <font>
      <b/>
      <sz val="11"/>
      <name val="Arial"/>
      <family val="2"/>
    </font>
    <font>
      <sz val="11"/>
      <color theme="1"/>
      <name val="Calibri"/>
      <family val="2"/>
      <scheme val="minor"/>
    </font>
    <font>
      <sz val="20"/>
      <color theme="1"/>
      <name val="Calibri"/>
      <family val="2"/>
      <scheme val="minor"/>
    </font>
    <font>
      <b/>
      <sz val="8"/>
      <name val="Arial"/>
      <family val="2"/>
    </font>
    <font>
      <b/>
      <sz val="8"/>
      <color indexed="8"/>
      <name val="Arial"/>
      <family val="2"/>
    </font>
    <font>
      <b/>
      <sz val="10"/>
      <color theme="1"/>
      <name val="Arial"/>
      <family val="2"/>
    </font>
    <font>
      <sz val="11"/>
      <name val="Arial"/>
      <family val="2"/>
    </font>
    <font>
      <b/>
      <sz val="11"/>
      <color theme="1"/>
      <name val="Calibri"/>
      <family val="2"/>
      <scheme val="minor"/>
    </font>
  </fonts>
  <fills count="25">
    <fill>
      <patternFill patternType="none"/>
    </fill>
    <fill>
      <patternFill patternType="gray125"/>
    </fill>
    <fill>
      <patternFill patternType="solid">
        <fgColor rgb="FFFFFF00"/>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rgb="FF00CCFF"/>
        <bgColor indexed="64"/>
      </patternFill>
    </fill>
    <fill>
      <patternFill patternType="solid">
        <fgColor rgb="FF0099CC"/>
        <bgColor indexed="64"/>
      </patternFill>
    </fill>
    <fill>
      <patternFill patternType="solid">
        <fgColor rgb="FF00FFFF"/>
        <bgColor indexed="64"/>
      </patternFill>
    </fill>
    <fill>
      <patternFill patternType="solid">
        <fgColor rgb="FF46FFFF"/>
        <bgColor indexed="64"/>
      </patternFill>
    </fill>
    <fill>
      <patternFill patternType="solid">
        <fgColor rgb="FF00FFCC"/>
        <bgColor indexed="64"/>
      </patternFill>
    </fill>
    <fill>
      <patternFill patternType="solid">
        <fgColor theme="0"/>
        <bgColor indexed="64"/>
      </patternFill>
    </fill>
    <fill>
      <patternFill patternType="solid">
        <fgColor rgb="FF66FFFF"/>
        <bgColor indexed="64"/>
      </patternFill>
    </fill>
    <fill>
      <patternFill patternType="solid">
        <fgColor rgb="FF6496C8"/>
        <bgColor indexed="64"/>
      </patternFill>
    </fill>
    <fill>
      <patternFill patternType="solid">
        <fgColor rgb="FF6182B4"/>
        <bgColor indexed="64"/>
      </patternFill>
    </fill>
    <fill>
      <patternFill patternType="solid">
        <fgColor rgb="FF6173A0"/>
        <bgColor indexed="64"/>
      </patternFill>
    </fill>
    <fill>
      <patternFill patternType="solid">
        <fgColor rgb="FF66CCFF"/>
        <bgColor indexed="64"/>
      </patternFill>
    </fill>
    <fill>
      <patternFill patternType="solid">
        <fgColor rgb="FF61AADC"/>
        <bgColor indexed="64"/>
      </patternFill>
    </fill>
    <fill>
      <patternFill patternType="solid">
        <fgColor rgb="FF61A0DC"/>
        <bgColor indexed="64"/>
      </patternFill>
    </fill>
    <fill>
      <patternFill patternType="solid">
        <fgColor rgb="FF6196C8"/>
        <bgColor indexed="64"/>
      </patternFill>
    </fill>
    <fill>
      <patternFill patternType="solid">
        <fgColor rgb="FF107FC4"/>
        <bgColor indexed="64"/>
      </patternFill>
    </fill>
    <fill>
      <patternFill patternType="solid">
        <fgColor theme="8" tint="0.79995117038483843"/>
        <bgColor indexed="64"/>
      </patternFill>
    </fill>
    <fill>
      <patternFill patternType="solid">
        <fgColor theme="4" tint="0.79995117038483843"/>
        <bgColor indexed="64"/>
      </patternFill>
    </fill>
    <fill>
      <patternFill patternType="solid">
        <fgColor indexed="9"/>
        <bgColor indexed="64"/>
      </patternFill>
    </fill>
    <fill>
      <patternFill patternType="solid">
        <fgColor rgb="FFCCECFF"/>
        <bgColor indexed="64"/>
      </patternFill>
    </fill>
    <fill>
      <patternFill patternType="solid">
        <fgColor rgb="FF33CCCC"/>
        <bgColor indexed="64"/>
      </patternFill>
    </fill>
  </fills>
  <borders count="24">
    <border>
      <left/>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thin">
        <color auto="1"/>
      </left>
      <right/>
      <top style="medium">
        <color indexed="64"/>
      </top>
      <bottom/>
      <diagonal/>
    </border>
    <border>
      <left/>
      <right/>
      <top style="medium">
        <color auto="1"/>
      </top>
      <bottom/>
      <diagonal/>
    </border>
    <border>
      <left/>
      <right style="thin">
        <color auto="1"/>
      </right>
      <top style="medium">
        <color indexed="64"/>
      </top>
      <bottom/>
      <diagonal/>
    </border>
    <border>
      <left style="thin">
        <color auto="1"/>
      </left>
      <right style="medium">
        <color indexed="64"/>
      </right>
      <top style="medium">
        <color indexed="64"/>
      </top>
      <bottom/>
      <diagonal/>
    </border>
    <border>
      <left style="thin">
        <color auto="1"/>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s>
  <cellStyleXfs count="5">
    <xf numFmtId="0" fontId="0" fillId="0" borderId="0"/>
    <xf numFmtId="0" fontId="1" fillId="0" borderId="0"/>
    <xf numFmtId="43" fontId="1" fillId="0" borderId="0" applyFont="0" applyFill="0" applyBorder="0" applyAlignment="0" applyProtection="0"/>
    <xf numFmtId="9" fontId="4" fillId="0" borderId="0" applyFont="0" applyFill="0" applyBorder="0" applyAlignment="0" applyProtection="0"/>
    <xf numFmtId="166" fontId="1" fillId="0" borderId="0" applyFont="0" applyFill="0" applyBorder="0" applyAlignment="0" applyProtection="0"/>
  </cellStyleXfs>
  <cellXfs count="164">
    <xf numFmtId="0" fontId="0" fillId="0" borderId="0" xfId="0"/>
    <xf numFmtId="1" fontId="3" fillId="3" borderId="2" xfId="0" applyNumberFormat="1" applyFont="1" applyFill="1" applyBorder="1" applyAlignment="1">
      <alignment horizontal="left" vertical="center"/>
    </xf>
    <xf numFmtId="0" fontId="3" fillId="3" borderId="2" xfId="0" applyFont="1" applyFill="1" applyBorder="1" applyAlignment="1">
      <alignment horizontal="left" vertical="center"/>
    </xf>
    <xf numFmtId="0" fontId="2" fillId="4" borderId="2" xfId="0" applyFont="1" applyFill="1" applyBorder="1" applyAlignment="1">
      <alignment horizontal="left" vertical="center"/>
    </xf>
    <xf numFmtId="3" fontId="2" fillId="4" borderId="2" xfId="0" applyNumberFormat="1" applyFont="1" applyFill="1" applyBorder="1" applyAlignment="1">
      <alignment horizontal="left" vertical="center"/>
    </xf>
    <xf numFmtId="0" fontId="2" fillId="5" borderId="2" xfId="0" applyFont="1" applyFill="1" applyBorder="1" applyAlignment="1">
      <alignment horizontal="left" vertical="center"/>
    </xf>
    <xf numFmtId="3" fontId="2" fillId="5" borderId="2" xfId="0" applyNumberFormat="1" applyFont="1" applyFill="1" applyBorder="1" applyAlignment="1">
      <alignment horizontal="left" vertical="center"/>
    </xf>
    <xf numFmtId="0" fontId="2" fillId="6" borderId="2" xfId="0" applyFont="1" applyFill="1" applyBorder="1" applyAlignment="1">
      <alignment horizontal="left" vertical="center"/>
    </xf>
    <xf numFmtId="3" fontId="2" fillId="6" borderId="2" xfId="0" applyNumberFormat="1" applyFont="1" applyFill="1" applyBorder="1" applyAlignment="1">
      <alignment horizontal="left" vertical="center"/>
    </xf>
    <xf numFmtId="0" fontId="2" fillId="7" borderId="2" xfId="0" applyFont="1" applyFill="1" applyBorder="1" applyAlignment="1">
      <alignment horizontal="left" vertical="center"/>
    </xf>
    <xf numFmtId="3" fontId="2" fillId="7" borderId="2" xfId="0" applyNumberFormat="1" applyFont="1" applyFill="1" applyBorder="1" applyAlignment="1">
      <alignment horizontal="left" vertical="center"/>
    </xf>
    <xf numFmtId="0" fontId="2" fillId="8" borderId="2" xfId="0" applyFont="1" applyFill="1" applyBorder="1" applyAlignment="1">
      <alignment horizontal="left" vertical="center"/>
    </xf>
    <xf numFmtId="3" fontId="2" fillId="8" borderId="2" xfId="0" applyNumberFormat="1" applyFont="1" applyFill="1" applyBorder="1" applyAlignment="1">
      <alignment horizontal="left" vertical="center"/>
    </xf>
    <xf numFmtId="0" fontId="2" fillId="9" borderId="2" xfId="0" applyFont="1" applyFill="1" applyBorder="1" applyAlignment="1">
      <alignment horizontal="left" vertical="center"/>
    </xf>
    <xf numFmtId="3" fontId="2" fillId="9" borderId="2" xfId="0" applyNumberFormat="1" applyFont="1" applyFill="1" applyBorder="1" applyAlignment="1">
      <alignment horizontal="left" vertical="center"/>
    </xf>
    <xf numFmtId="1" fontId="1" fillId="10" borderId="2" xfId="0" applyNumberFormat="1" applyFont="1" applyFill="1" applyBorder="1" applyAlignment="1">
      <alignment horizontal="left" vertical="center"/>
    </xf>
    <xf numFmtId="0" fontId="1" fillId="10" borderId="2" xfId="0" applyFont="1" applyFill="1" applyBorder="1" applyAlignment="1">
      <alignment horizontal="left" vertical="center"/>
    </xf>
    <xf numFmtId="3" fontId="1" fillId="10" borderId="2" xfId="0" applyNumberFormat="1" applyFont="1" applyFill="1" applyBorder="1" applyAlignment="1" applyProtection="1">
      <alignment vertical="center"/>
      <protection locked="0"/>
    </xf>
    <xf numFmtId="0" fontId="2" fillId="11" borderId="2" xfId="0" applyFont="1" applyFill="1" applyBorder="1" applyAlignment="1">
      <alignment horizontal="left" vertical="center"/>
    </xf>
    <xf numFmtId="3" fontId="2" fillId="11" borderId="2" xfId="0" applyNumberFormat="1" applyFont="1" applyFill="1" applyBorder="1" applyAlignment="1">
      <alignment horizontal="left" vertical="center"/>
    </xf>
    <xf numFmtId="3" fontId="1" fillId="10" borderId="2" xfId="1" applyNumberFormat="1" applyFill="1" applyBorder="1" applyAlignment="1">
      <alignment horizontal="left" vertical="center"/>
    </xf>
    <xf numFmtId="0" fontId="2" fillId="12" borderId="2" xfId="0" applyFont="1" applyFill="1" applyBorder="1" applyAlignment="1">
      <alignment horizontal="left" vertical="center"/>
    </xf>
    <xf numFmtId="49" fontId="1" fillId="10" borderId="2" xfId="0" applyNumberFormat="1" applyFont="1" applyFill="1" applyBorder="1" applyAlignment="1">
      <alignment horizontal="left" vertical="center"/>
    </xf>
    <xf numFmtId="3" fontId="1" fillId="10" borderId="2" xfId="1" quotePrefix="1" applyNumberFormat="1" applyFill="1" applyBorder="1" applyAlignment="1">
      <alignment horizontal="left" vertical="center"/>
    </xf>
    <xf numFmtId="0" fontId="2" fillId="13" borderId="2" xfId="0" applyFont="1" applyFill="1" applyBorder="1" applyAlignment="1">
      <alignment horizontal="left" vertical="center"/>
    </xf>
    <xf numFmtId="3" fontId="2" fillId="13" borderId="2" xfId="0" applyNumberFormat="1" applyFont="1" applyFill="1" applyBorder="1" applyAlignment="1">
      <alignment horizontal="left" vertical="center"/>
    </xf>
    <xf numFmtId="0" fontId="2" fillId="14" borderId="2" xfId="0" applyFont="1" applyFill="1" applyBorder="1" applyAlignment="1">
      <alignment horizontal="left" vertical="center"/>
    </xf>
    <xf numFmtId="3" fontId="2" fillId="14" borderId="2" xfId="0" applyNumberFormat="1" applyFont="1" applyFill="1" applyBorder="1" applyAlignment="1">
      <alignment horizontal="left" vertical="center"/>
    </xf>
    <xf numFmtId="3" fontId="2" fillId="9" borderId="2" xfId="0" applyNumberFormat="1" applyFont="1" applyFill="1" applyBorder="1" applyAlignment="1">
      <alignment horizontal="left" vertical="center" wrapText="1"/>
    </xf>
    <xf numFmtId="3" fontId="2" fillId="9" borderId="2" xfId="0" applyNumberFormat="1" applyFont="1" applyFill="1" applyBorder="1" applyAlignment="1">
      <alignment horizontal="right" vertical="center"/>
    </xf>
    <xf numFmtId="3" fontId="2" fillId="10" borderId="2" xfId="0" applyNumberFormat="1" applyFont="1" applyFill="1" applyBorder="1" applyAlignment="1" applyProtection="1">
      <alignment vertical="center"/>
      <protection locked="0"/>
    </xf>
    <xf numFmtId="3" fontId="2" fillId="5" borderId="2" xfId="2" applyNumberFormat="1" applyFont="1" applyFill="1" applyBorder="1" applyAlignment="1" applyProtection="1">
      <alignment horizontal="right"/>
    </xf>
    <xf numFmtId="0" fontId="2" fillId="15" borderId="2" xfId="0" applyFont="1" applyFill="1" applyBorder="1" applyAlignment="1">
      <alignment horizontal="left" vertical="center"/>
    </xf>
    <xf numFmtId="3" fontId="2" fillId="15" borderId="2" xfId="0" applyNumberFormat="1" applyFont="1" applyFill="1" applyBorder="1" applyAlignment="1">
      <alignment horizontal="left" vertical="center"/>
    </xf>
    <xf numFmtId="49" fontId="2" fillId="16" borderId="2" xfId="0" applyNumberFormat="1" applyFont="1" applyFill="1" applyBorder="1" applyAlignment="1">
      <alignment horizontal="left" vertical="center"/>
    </xf>
    <xf numFmtId="3" fontId="2" fillId="16" borderId="2" xfId="0" applyNumberFormat="1" applyFont="1" applyFill="1" applyBorder="1" applyAlignment="1">
      <alignment horizontal="left" vertical="center"/>
    </xf>
    <xf numFmtId="3" fontId="2" fillId="16" borderId="2" xfId="0" applyNumberFormat="1" applyFont="1" applyFill="1" applyBorder="1" applyAlignment="1">
      <alignment horizontal="right" vertical="center"/>
    </xf>
    <xf numFmtId="49" fontId="2" fillId="17" borderId="2" xfId="0" applyNumberFormat="1" applyFont="1" applyFill="1" applyBorder="1" applyAlignment="1">
      <alignment horizontal="left" vertical="center"/>
    </xf>
    <xf numFmtId="3" fontId="2" fillId="17" borderId="2" xfId="0" applyNumberFormat="1" applyFont="1" applyFill="1" applyBorder="1" applyAlignment="1">
      <alignment horizontal="left" vertical="center" wrapText="1"/>
    </xf>
    <xf numFmtId="3" fontId="2" fillId="17" borderId="2" xfId="0" applyNumberFormat="1" applyFont="1" applyFill="1" applyBorder="1" applyAlignment="1">
      <alignment horizontal="right" vertical="center"/>
    </xf>
    <xf numFmtId="49" fontId="2" fillId="18" borderId="2" xfId="0" applyNumberFormat="1" applyFont="1" applyFill="1" applyBorder="1" applyAlignment="1">
      <alignment horizontal="left" vertical="center"/>
    </xf>
    <xf numFmtId="3" fontId="2" fillId="18" borderId="2" xfId="0" applyNumberFormat="1" applyFont="1" applyFill="1" applyBorder="1" applyAlignment="1">
      <alignment horizontal="left" vertical="center"/>
    </xf>
    <xf numFmtId="3" fontId="2" fillId="18" borderId="2" xfId="0" applyNumberFormat="1" applyFont="1" applyFill="1" applyBorder="1" applyAlignment="1">
      <alignment horizontal="right" vertical="center"/>
    </xf>
    <xf numFmtId="49" fontId="2" fillId="13" borderId="2" xfId="0" applyNumberFormat="1" applyFont="1" applyFill="1" applyBorder="1" applyAlignment="1">
      <alignment horizontal="left" vertical="center"/>
    </xf>
    <xf numFmtId="3" fontId="2" fillId="13" borderId="2" xfId="0" applyNumberFormat="1" applyFont="1" applyFill="1" applyBorder="1" applyAlignment="1">
      <alignment horizontal="left" vertical="center" wrapText="1"/>
    </xf>
    <xf numFmtId="3" fontId="2" fillId="13" borderId="2" xfId="0" applyNumberFormat="1" applyFont="1" applyFill="1" applyBorder="1" applyAlignment="1">
      <alignment horizontal="right" vertical="center"/>
    </xf>
    <xf numFmtId="49" fontId="2" fillId="14" borderId="2" xfId="0" applyNumberFormat="1" applyFont="1" applyFill="1" applyBorder="1" applyAlignment="1">
      <alignment horizontal="left" vertical="center"/>
    </xf>
    <xf numFmtId="3" fontId="2" fillId="14" borderId="2" xfId="0" applyNumberFormat="1" applyFont="1" applyFill="1" applyBorder="1" applyAlignment="1">
      <alignment horizontal="right" vertical="center"/>
    </xf>
    <xf numFmtId="3" fontId="2" fillId="17" borderId="2" xfId="0" applyNumberFormat="1" applyFont="1" applyFill="1" applyBorder="1" applyAlignment="1">
      <alignment horizontal="left" vertical="center"/>
    </xf>
    <xf numFmtId="3" fontId="1" fillId="10" borderId="2" xfId="0" applyNumberFormat="1" applyFont="1" applyFill="1" applyBorder="1" applyAlignment="1" applyProtection="1">
      <alignment horizontal="right" vertical="center"/>
      <protection locked="0"/>
    </xf>
    <xf numFmtId="0" fontId="2" fillId="11" borderId="2" xfId="0" quotePrefix="1" applyFont="1" applyFill="1" applyBorder="1" applyAlignment="1">
      <alignment horizontal="left" vertical="center"/>
    </xf>
    <xf numFmtId="0" fontId="1" fillId="10" borderId="2" xfId="0" applyFont="1" applyFill="1" applyBorder="1" applyAlignment="1">
      <alignment horizontal="left" vertical="center" wrapText="1"/>
    </xf>
    <xf numFmtId="3" fontId="2" fillId="8" borderId="2" xfId="0" applyNumberFormat="1" applyFont="1" applyFill="1" applyBorder="1" applyAlignment="1">
      <alignment horizontal="left" vertical="center" wrapText="1"/>
    </xf>
    <xf numFmtId="0" fontId="2" fillId="19" borderId="2" xfId="0" applyFont="1" applyFill="1" applyBorder="1" applyAlignment="1">
      <alignment horizontal="left" vertical="center"/>
    </xf>
    <xf numFmtId="3" fontId="2" fillId="19" borderId="2" xfId="0" applyNumberFormat="1" applyFont="1" applyFill="1" applyBorder="1" applyAlignment="1">
      <alignment horizontal="left" vertical="center"/>
    </xf>
    <xf numFmtId="3" fontId="3" fillId="19" borderId="2" xfId="0" applyNumberFormat="1" applyFont="1" applyFill="1" applyBorder="1" applyAlignment="1" applyProtection="1">
      <alignment horizontal="right"/>
      <protection locked="0"/>
    </xf>
    <xf numFmtId="3" fontId="2" fillId="7" borderId="2" xfId="0" applyNumberFormat="1" applyFont="1" applyFill="1" applyBorder="1" applyAlignment="1">
      <alignment horizontal="right" vertical="center"/>
    </xf>
    <xf numFmtId="3" fontId="2" fillId="8" borderId="2" xfId="0" applyNumberFormat="1" applyFont="1" applyFill="1" applyBorder="1" applyAlignment="1">
      <alignment horizontal="right" vertical="center"/>
    </xf>
    <xf numFmtId="3" fontId="1" fillId="10" borderId="2" xfId="0" applyNumberFormat="1" applyFont="1" applyFill="1" applyBorder="1" applyAlignment="1">
      <alignment horizontal="right" vertical="center"/>
    </xf>
    <xf numFmtId="3" fontId="2" fillId="11" borderId="2" xfId="0" applyNumberFormat="1" applyFont="1" applyFill="1" applyBorder="1" applyAlignment="1">
      <alignment horizontal="right" vertical="center"/>
    </xf>
    <xf numFmtId="3" fontId="2" fillId="15" borderId="2" xfId="0" applyNumberFormat="1" applyFont="1" applyFill="1" applyBorder="1" applyAlignment="1">
      <alignment horizontal="right" vertical="center"/>
    </xf>
    <xf numFmtId="3" fontId="2" fillId="19" borderId="2" xfId="0" applyNumberFormat="1" applyFont="1" applyFill="1" applyBorder="1" applyAlignment="1">
      <alignment horizontal="right" vertical="center"/>
    </xf>
    <xf numFmtId="3" fontId="2" fillId="20" borderId="2" xfId="0" applyNumberFormat="1" applyFont="1" applyFill="1" applyBorder="1" applyAlignment="1">
      <alignment vertical="center"/>
    </xf>
    <xf numFmtId="3" fontId="2" fillId="21" borderId="2" xfId="0" applyNumberFormat="1" applyFont="1" applyFill="1" applyBorder="1" applyAlignment="1">
      <alignment horizontal="right"/>
    </xf>
    <xf numFmtId="3" fontId="2" fillId="6" borderId="2" xfId="2" applyNumberFormat="1" applyFont="1" applyFill="1" applyBorder="1" applyAlignment="1" applyProtection="1">
      <alignment horizontal="right"/>
    </xf>
    <xf numFmtId="3" fontId="2" fillId="12" borderId="2" xfId="0" applyNumberFormat="1" applyFont="1" applyFill="1" applyBorder="1" applyAlignment="1">
      <alignment vertical="center"/>
    </xf>
    <xf numFmtId="165" fontId="1" fillId="10" borderId="2" xfId="0" applyNumberFormat="1" applyFont="1" applyFill="1" applyBorder="1" applyAlignment="1">
      <alignment horizontal="right" vertical="center"/>
    </xf>
    <xf numFmtId="3" fontId="0" fillId="0" borderId="0" xfId="0" applyNumberFormat="1"/>
    <xf numFmtId="41" fontId="6" fillId="22" borderId="19" xfId="4" applyNumberFormat="1" applyFont="1" applyFill="1" applyBorder="1" applyAlignment="1" applyProtection="1">
      <alignment horizontal="center" vertical="center"/>
    </xf>
    <xf numFmtId="41" fontId="6" fillId="10" borderId="19" xfId="1" applyNumberFormat="1" applyFont="1" applyFill="1" applyBorder="1" applyAlignment="1">
      <alignment horizontal="center" vertical="center"/>
    </xf>
    <xf numFmtId="43" fontId="6" fillId="10" borderId="19" xfId="2" applyFont="1" applyFill="1" applyBorder="1" applyAlignment="1" applyProtection="1">
      <alignment horizontal="center" vertical="center"/>
    </xf>
    <xf numFmtId="9" fontId="6" fillId="10" borderId="19" xfId="3" applyFont="1" applyFill="1" applyBorder="1" applyAlignment="1" applyProtection="1">
      <alignment horizontal="center" vertical="center"/>
    </xf>
    <xf numFmtId="41" fontId="6" fillId="10" borderId="20" xfId="1" applyNumberFormat="1" applyFont="1" applyFill="1" applyBorder="1" applyAlignment="1">
      <alignment horizontal="center" vertical="center"/>
    </xf>
    <xf numFmtId="49" fontId="6" fillId="22" borderId="4" xfId="1" applyNumberFormat="1" applyFont="1" applyFill="1" applyBorder="1" applyAlignment="1">
      <alignment horizontal="center"/>
    </xf>
    <xf numFmtId="41" fontId="6" fillId="22" borderId="15" xfId="1" applyNumberFormat="1" applyFont="1" applyFill="1" applyBorder="1" applyAlignment="1">
      <alignment horizontal="center"/>
    </xf>
    <xf numFmtId="41" fontId="6" fillId="22" borderId="15" xfId="1" quotePrefix="1" applyNumberFormat="1" applyFont="1" applyFill="1" applyBorder="1" applyAlignment="1">
      <alignment horizontal="center"/>
    </xf>
    <xf numFmtId="41" fontId="6" fillId="10" borderId="15" xfId="1" quotePrefix="1" applyNumberFormat="1" applyFont="1" applyFill="1" applyBorder="1" applyAlignment="1">
      <alignment horizontal="center"/>
    </xf>
    <xf numFmtId="43" fontId="6" fillId="10" borderId="15" xfId="2" quotePrefix="1" applyFont="1" applyFill="1" applyBorder="1" applyAlignment="1" applyProtection="1">
      <alignment horizontal="center"/>
    </xf>
    <xf numFmtId="9" fontId="6" fillId="10" borderId="15" xfId="3" quotePrefix="1" applyFont="1" applyFill="1" applyBorder="1" applyAlignment="1" applyProtection="1">
      <alignment horizontal="center"/>
    </xf>
    <xf numFmtId="41" fontId="6" fillId="10" borderId="16" xfId="1" quotePrefix="1" applyNumberFormat="1" applyFont="1" applyFill="1" applyBorder="1" applyAlignment="1">
      <alignment horizontal="center"/>
    </xf>
    <xf numFmtId="49" fontId="2" fillId="21" borderId="21" xfId="0" applyNumberFormat="1" applyFont="1" applyFill="1" applyBorder="1" applyAlignment="1">
      <alignment horizontal="left" vertical="center"/>
    </xf>
    <xf numFmtId="0" fontId="2" fillId="21" borderId="2" xfId="0" applyFont="1" applyFill="1" applyBorder="1" applyAlignment="1">
      <alignment horizontal="left" vertical="center"/>
    </xf>
    <xf numFmtId="3" fontId="2" fillId="21" borderId="2" xfId="0" applyNumberFormat="1" applyFont="1" applyFill="1" applyBorder="1" applyAlignment="1">
      <alignment horizontal="right" vertical="center"/>
    </xf>
    <xf numFmtId="9" fontId="3" fillId="21" borderId="2" xfId="3" applyFont="1" applyFill="1" applyBorder="1" applyAlignment="1" applyProtection="1">
      <alignment horizontal="right"/>
    </xf>
    <xf numFmtId="3" fontId="2" fillId="21" borderId="22" xfId="0" applyNumberFormat="1" applyFont="1" applyFill="1" applyBorder="1" applyAlignment="1">
      <alignment horizontal="right" vertical="center"/>
    </xf>
    <xf numFmtId="49" fontId="2" fillId="5" borderId="21" xfId="0" applyNumberFormat="1" applyFont="1" applyFill="1" applyBorder="1" applyAlignment="1">
      <alignment horizontal="left" vertical="center"/>
    </xf>
    <xf numFmtId="3" fontId="2" fillId="5" borderId="2" xfId="0" applyNumberFormat="1" applyFont="1" applyFill="1" applyBorder="1" applyAlignment="1">
      <alignment horizontal="right" vertical="center"/>
    </xf>
    <xf numFmtId="9" fontId="3" fillId="5" borderId="2" xfId="3" applyFont="1" applyFill="1" applyBorder="1" applyAlignment="1" applyProtection="1">
      <alignment horizontal="right"/>
    </xf>
    <xf numFmtId="3" fontId="2" fillId="5" borderId="22" xfId="0" applyNumberFormat="1" applyFont="1" applyFill="1" applyBorder="1" applyAlignment="1">
      <alignment horizontal="right" vertical="center"/>
    </xf>
    <xf numFmtId="49" fontId="1" fillId="10" borderId="21" xfId="0" applyNumberFormat="1" applyFont="1" applyFill="1" applyBorder="1" applyAlignment="1">
      <alignment horizontal="left" vertical="center"/>
    </xf>
    <xf numFmtId="9" fontId="1" fillId="10" borderId="2" xfId="3" applyFont="1" applyFill="1" applyBorder="1" applyAlignment="1" applyProtection="1">
      <alignment horizontal="right" vertical="center"/>
    </xf>
    <xf numFmtId="3" fontId="1" fillId="10" borderId="22" xfId="0" applyNumberFormat="1" applyFont="1" applyFill="1" applyBorder="1" applyAlignment="1">
      <alignment horizontal="right" vertical="center"/>
    </xf>
    <xf numFmtId="49" fontId="2" fillId="15" borderId="21" xfId="0" applyNumberFormat="1" applyFont="1" applyFill="1" applyBorder="1" applyAlignment="1">
      <alignment horizontal="left" vertical="center"/>
    </xf>
    <xf numFmtId="9" fontId="2" fillId="15" borderId="2" xfId="3" applyFont="1" applyFill="1" applyBorder="1" applyAlignment="1" applyProtection="1">
      <alignment horizontal="right" vertical="center"/>
    </xf>
    <xf numFmtId="3" fontId="2" fillId="15" borderId="22" xfId="0" applyNumberFormat="1" applyFont="1" applyFill="1" applyBorder="1" applyAlignment="1">
      <alignment horizontal="right" vertical="center"/>
    </xf>
    <xf numFmtId="49" fontId="2" fillId="7" borderId="21" xfId="0" applyNumberFormat="1" applyFont="1" applyFill="1" applyBorder="1" applyAlignment="1">
      <alignment horizontal="left" vertical="center"/>
    </xf>
    <xf numFmtId="9" fontId="2" fillId="7" borderId="2" xfId="3" applyFont="1" applyFill="1" applyBorder="1" applyAlignment="1" applyProtection="1">
      <alignment horizontal="right" vertical="center"/>
    </xf>
    <xf numFmtId="3" fontId="2" fillId="7" borderId="22" xfId="0" applyNumberFormat="1" applyFont="1" applyFill="1" applyBorder="1" applyAlignment="1">
      <alignment horizontal="right" vertical="center"/>
    </xf>
    <xf numFmtId="49" fontId="2" fillId="8" borderId="21" xfId="0" applyNumberFormat="1" applyFont="1" applyFill="1" applyBorder="1" applyAlignment="1">
      <alignment horizontal="left" vertical="center"/>
    </xf>
    <xf numFmtId="9" fontId="2" fillId="8" borderId="2" xfId="3" applyFont="1" applyFill="1" applyBorder="1" applyAlignment="1" applyProtection="1">
      <alignment horizontal="right" vertical="center"/>
    </xf>
    <xf numFmtId="3" fontId="2" fillId="8" borderId="22" xfId="0" applyNumberFormat="1" applyFont="1" applyFill="1" applyBorder="1" applyAlignment="1">
      <alignment horizontal="right" vertical="center"/>
    </xf>
    <xf numFmtId="49" fontId="2" fillId="9" borderId="21" xfId="0" applyNumberFormat="1" applyFont="1" applyFill="1" applyBorder="1" applyAlignment="1">
      <alignment horizontal="left" vertical="center"/>
    </xf>
    <xf numFmtId="9" fontId="2" fillId="9" borderId="2" xfId="3" applyFont="1" applyFill="1" applyBorder="1" applyAlignment="1" applyProtection="1">
      <alignment horizontal="right" vertical="center"/>
    </xf>
    <xf numFmtId="3" fontId="2" fillId="9" borderId="22" xfId="0" applyNumberFormat="1" applyFont="1" applyFill="1" applyBorder="1" applyAlignment="1">
      <alignment horizontal="right" vertical="center"/>
    </xf>
    <xf numFmtId="49" fontId="2" fillId="11" borderId="21" xfId="0" applyNumberFormat="1" applyFont="1" applyFill="1" applyBorder="1" applyAlignment="1">
      <alignment horizontal="left" vertical="center"/>
    </xf>
    <xf numFmtId="9" fontId="2" fillId="11" borderId="2" xfId="3" applyFont="1" applyFill="1" applyBorder="1" applyAlignment="1" applyProtection="1">
      <alignment horizontal="right" vertical="center"/>
    </xf>
    <xf numFmtId="3" fontId="2" fillId="11" borderId="22" xfId="0" applyNumberFormat="1" applyFont="1" applyFill="1" applyBorder="1" applyAlignment="1">
      <alignment horizontal="right" vertical="center"/>
    </xf>
    <xf numFmtId="49" fontId="8" fillId="23" borderId="21" xfId="0" applyNumberFormat="1" applyFont="1" applyFill="1" applyBorder="1"/>
    <xf numFmtId="0" fontId="8" fillId="23" borderId="2" xfId="0" applyFont="1" applyFill="1" applyBorder="1"/>
    <xf numFmtId="3" fontId="8" fillId="23" borderId="2" xfId="0" applyNumberFormat="1" applyFont="1" applyFill="1" applyBorder="1"/>
    <xf numFmtId="9" fontId="2" fillId="23" borderId="2" xfId="3" applyFont="1" applyFill="1" applyBorder="1" applyAlignment="1" applyProtection="1">
      <alignment horizontal="right" vertical="center"/>
    </xf>
    <xf numFmtId="3" fontId="8" fillId="23" borderId="22" xfId="0" applyNumberFormat="1" applyFont="1" applyFill="1" applyBorder="1"/>
    <xf numFmtId="49" fontId="2" fillId="24" borderId="21" xfId="0" applyNumberFormat="1" applyFont="1" applyFill="1" applyBorder="1" applyAlignment="1">
      <alignment horizontal="left" vertical="center"/>
    </xf>
    <xf numFmtId="0" fontId="2" fillId="24" borderId="2" xfId="0" applyFont="1" applyFill="1" applyBorder="1" applyAlignment="1">
      <alignment horizontal="left" vertical="center"/>
    </xf>
    <xf numFmtId="3" fontId="2" fillId="24" borderId="2" xfId="0" applyNumberFormat="1" applyFont="1" applyFill="1" applyBorder="1" applyAlignment="1">
      <alignment horizontal="right" vertical="center"/>
    </xf>
    <xf numFmtId="9" fontId="2" fillId="24" borderId="2" xfId="3" applyFont="1" applyFill="1" applyBorder="1" applyAlignment="1" applyProtection="1">
      <alignment horizontal="right" vertical="center"/>
    </xf>
    <xf numFmtId="3" fontId="2" fillId="24" borderId="22" xfId="0" applyNumberFormat="1" applyFont="1" applyFill="1" applyBorder="1" applyAlignment="1">
      <alignment horizontal="right" vertical="center"/>
    </xf>
    <xf numFmtId="3" fontId="1" fillId="0" borderId="2" xfId="0" applyNumberFormat="1" applyFont="1" applyBorder="1" applyAlignment="1" applyProtection="1">
      <alignment horizontal="right" vertical="center"/>
      <protection locked="0"/>
    </xf>
    <xf numFmtId="3" fontId="2" fillId="24" borderId="2" xfId="0" applyNumberFormat="1" applyFont="1" applyFill="1" applyBorder="1" applyAlignment="1" applyProtection="1">
      <alignment horizontal="right" vertical="center"/>
      <protection locked="0"/>
    </xf>
    <xf numFmtId="167" fontId="9" fillId="0" borderId="0" xfId="0" applyNumberFormat="1" applyFont="1"/>
    <xf numFmtId="0" fontId="8" fillId="15" borderId="21" xfId="0" applyFont="1" applyFill="1" applyBorder="1"/>
    <xf numFmtId="0" fontId="8" fillId="15" borderId="2" xfId="0" applyFont="1" applyFill="1" applyBorder="1"/>
    <xf numFmtId="3" fontId="8" fillId="15" borderId="2" xfId="0" applyNumberFormat="1" applyFont="1" applyFill="1" applyBorder="1"/>
    <xf numFmtId="3" fontId="8" fillId="15" borderId="22" xfId="0" applyNumberFormat="1" applyFont="1" applyFill="1" applyBorder="1"/>
    <xf numFmtId="49" fontId="8" fillId="8" borderId="21" xfId="0" quotePrefix="1" applyNumberFormat="1" applyFont="1" applyFill="1" applyBorder="1"/>
    <xf numFmtId="0" fontId="8" fillId="8" borderId="2" xfId="0" applyFont="1" applyFill="1" applyBorder="1"/>
    <xf numFmtId="3" fontId="8" fillId="8" borderId="2" xfId="0" applyNumberFormat="1" applyFont="1" applyFill="1" applyBorder="1"/>
    <xf numFmtId="3" fontId="8" fillId="8" borderId="22" xfId="0" applyNumberFormat="1" applyFont="1" applyFill="1" applyBorder="1"/>
    <xf numFmtId="9" fontId="2" fillId="5" borderId="2" xfId="3" applyFont="1" applyFill="1" applyBorder="1" applyAlignment="1" applyProtection="1">
      <alignment horizontal="right" vertical="center"/>
    </xf>
    <xf numFmtId="9" fontId="6" fillId="10" borderId="6" xfId="3" applyFont="1" applyFill="1" applyBorder="1" applyAlignment="1" applyProtection="1">
      <alignment horizontal="center" vertical="center" wrapText="1"/>
    </xf>
    <xf numFmtId="9" fontId="6" fillId="10" borderId="15" xfId="3" applyFont="1" applyFill="1" applyBorder="1" applyAlignment="1" applyProtection="1">
      <alignment horizontal="center" vertical="center" wrapText="1"/>
    </xf>
    <xf numFmtId="41" fontId="6" fillId="10" borderId="10" xfId="1" applyNumberFormat="1" applyFont="1" applyFill="1" applyBorder="1" applyAlignment="1">
      <alignment horizontal="center" vertical="center" wrapText="1"/>
    </xf>
    <xf numFmtId="41" fontId="6" fillId="10" borderId="16" xfId="1" applyNumberFormat="1" applyFont="1" applyFill="1" applyBorder="1" applyAlignment="1">
      <alignment horizontal="center" vertical="center" wrapText="1"/>
    </xf>
    <xf numFmtId="0" fontId="5" fillId="0" borderId="0" xfId="0" applyFont="1" applyAlignment="1">
      <alignment horizontal="center"/>
    </xf>
    <xf numFmtId="49" fontId="6" fillId="22" borderId="5" xfId="1" applyNumberFormat="1" applyFont="1" applyFill="1" applyBorder="1" applyAlignment="1">
      <alignment horizontal="center" vertical="center" wrapText="1"/>
    </xf>
    <xf numFmtId="41" fontId="6" fillId="22" borderId="3" xfId="1" applyNumberFormat="1" applyFont="1" applyFill="1" applyBorder="1" applyAlignment="1">
      <alignment horizontal="center" vertical="center" wrapText="1"/>
    </xf>
    <xf numFmtId="41" fontId="6" fillId="22" borderId="17" xfId="1" applyNumberFormat="1" applyFont="1" applyFill="1" applyBorder="1" applyAlignment="1">
      <alignment horizontal="center" vertical="center" wrapText="1"/>
    </xf>
    <xf numFmtId="41" fontId="6" fillId="22" borderId="6" xfId="1" applyNumberFormat="1" applyFont="1" applyFill="1" applyBorder="1" applyAlignment="1">
      <alignment horizontal="center" vertical="center" wrapText="1"/>
    </xf>
    <xf numFmtId="41" fontId="6" fillId="22" borderId="11" xfId="1" applyNumberFormat="1" applyFont="1" applyFill="1" applyBorder="1" applyAlignment="1">
      <alignment horizontal="center" vertical="center" wrapText="1"/>
    </xf>
    <xf numFmtId="41" fontId="6" fillId="22" borderId="18" xfId="1" applyNumberFormat="1" applyFont="1" applyFill="1" applyBorder="1" applyAlignment="1">
      <alignment horizontal="center" vertical="center" wrapText="1"/>
    </xf>
    <xf numFmtId="41" fontId="6" fillId="22" borderId="7" xfId="1" applyNumberFormat="1" applyFont="1" applyFill="1" applyBorder="1" applyAlignment="1">
      <alignment horizontal="center" vertical="center"/>
    </xf>
    <xf numFmtId="41" fontId="6" fillId="22" borderId="8" xfId="1" applyNumberFormat="1" applyFont="1" applyFill="1" applyBorder="1" applyAlignment="1">
      <alignment horizontal="center" vertical="center"/>
    </xf>
    <xf numFmtId="41" fontId="6" fillId="22" borderId="9" xfId="1" applyNumberFormat="1" applyFont="1" applyFill="1" applyBorder="1" applyAlignment="1">
      <alignment horizontal="center" vertical="center"/>
    </xf>
    <xf numFmtId="41" fontId="6" fillId="22" borderId="12" xfId="1" applyNumberFormat="1" applyFont="1" applyFill="1" applyBorder="1" applyAlignment="1">
      <alignment horizontal="center" vertical="center"/>
    </xf>
    <xf numFmtId="41" fontId="6" fillId="22" borderId="13" xfId="1" applyNumberFormat="1" applyFont="1" applyFill="1" applyBorder="1" applyAlignment="1">
      <alignment horizontal="center" vertical="center"/>
    </xf>
    <xf numFmtId="41" fontId="6" fillId="22" borderId="14" xfId="1" applyNumberFormat="1" applyFont="1" applyFill="1" applyBorder="1" applyAlignment="1">
      <alignment horizontal="center" vertical="center"/>
    </xf>
    <xf numFmtId="41" fontId="6" fillId="22" borderId="15" xfId="1" applyNumberFormat="1" applyFont="1" applyFill="1" applyBorder="1" applyAlignment="1">
      <alignment horizontal="center" vertical="center" wrapText="1"/>
    </xf>
    <xf numFmtId="41" fontId="7" fillId="10" borderId="7" xfId="1" applyNumberFormat="1" applyFont="1" applyFill="1" applyBorder="1" applyAlignment="1">
      <alignment horizontal="center" vertical="center" wrapText="1"/>
    </xf>
    <xf numFmtId="41" fontId="7" fillId="10" borderId="8" xfId="1" applyNumberFormat="1" applyFont="1" applyFill="1" applyBorder="1" applyAlignment="1">
      <alignment horizontal="center" vertical="center" wrapText="1"/>
    </xf>
    <xf numFmtId="41" fontId="7" fillId="10" borderId="9" xfId="1" applyNumberFormat="1" applyFont="1" applyFill="1" applyBorder="1" applyAlignment="1">
      <alignment horizontal="center" vertical="center" wrapText="1"/>
    </xf>
    <xf numFmtId="41" fontId="7" fillId="10" borderId="12" xfId="1" applyNumberFormat="1" applyFont="1" applyFill="1" applyBorder="1" applyAlignment="1">
      <alignment horizontal="center" vertical="center" wrapText="1"/>
    </xf>
    <xf numFmtId="41" fontId="7" fillId="10" borderId="13" xfId="1" applyNumberFormat="1" applyFont="1" applyFill="1" applyBorder="1" applyAlignment="1">
      <alignment horizontal="center" vertical="center" wrapText="1"/>
    </xf>
    <xf numFmtId="41" fontId="7" fillId="10" borderId="14" xfId="1" applyNumberFormat="1" applyFont="1" applyFill="1" applyBorder="1" applyAlignment="1">
      <alignment horizontal="center" vertical="center" wrapText="1"/>
    </xf>
    <xf numFmtId="3" fontId="2" fillId="0" borderId="2" xfId="1" applyNumberFormat="1" applyFont="1" applyBorder="1" applyAlignment="1">
      <alignment horizontal="center" vertical="center" wrapText="1"/>
    </xf>
    <xf numFmtId="164" fontId="2" fillId="0" borderId="1" xfId="1" applyNumberFormat="1" applyFont="1" applyBorder="1" applyAlignment="1">
      <alignment horizontal="center" vertical="center" wrapText="1"/>
    </xf>
    <xf numFmtId="164" fontId="2" fillId="0" borderId="3" xfId="1" applyNumberFormat="1" applyFont="1" applyBorder="1" applyAlignment="1">
      <alignment horizontal="center" vertical="center" wrapText="1"/>
    </xf>
    <xf numFmtId="164" fontId="2" fillId="0" borderId="4" xfId="1" applyNumberFormat="1" applyFont="1" applyBorder="1" applyAlignment="1">
      <alignment horizontal="center" vertical="center" wrapText="1"/>
    </xf>
    <xf numFmtId="3" fontId="1" fillId="0" borderId="2" xfId="1" applyNumberFormat="1" applyBorder="1" applyAlignment="1">
      <alignment horizontal="center" vertical="center" wrapText="1"/>
    </xf>
    <xf numFmtId="3" fontId="2" fillId="2" borderId="2" xfId="1" applyNumberFormat="1" applyFont="1" applyFill="1" applyBorder="1" applyAlignment="1">
      <alignment horizontal="center" vertical="center" wrapText="1"/>
    </xf>
    <xf numFmtId="0" fontId="0" fillId="0" borderId="23" xfId="0" applyBorder="1" applyAlignment="1">
      <alignment horizontal="center" vertical="center"/>
    </xf>
    <xf numFmtId="0" fontId="0" fillId="0" borderId="23" xfId="0" applyBorder="1"/>
    <xf numFmtId="3" fontId="0" fillId="0" borderId="23" xfId="0" applyNumberFormat="1" applyBorder="1"/>
    <xf numFmtId="0" fontId="10" fillId="0" borderId="23" xfId="0" applyFont="1" applyBorder="1"/>
    <xf numFmtId="10" fontId="10" fillId="0" borderId="23" xfId="0" applyNumberFormat="1" applyFont="1" applyBorder="1"/>
  </cellXfs>
  <cellStyles count="5">
    <cellStyle name="Millares [0]_Libro3" xfId="4" xr:uid="{00000000-0005-0000-0000-000000000000}"/>
    <cellStyle name="Millares 2 10" xfId="2" xr:uid="{00000000-0005-0000-0000-000001000000}"/>
    <cellStyle name="Normal" xfId="0" builtinId="0"/>
    <cellStyle name="Normal 2 2 2" xfId="1" xr:uid="{00000000-0005-0000-0000-000003000000}"/>
    <cellStyle name="Porcentaje" xfId="3" builtinId="5"/>
  </cellStyles>
  <dxfs count="6842">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color indexed="10"/>
      </font>
    </dxf>
    <dxf>
      <font>
        <color indexed="10"/>
      </font>
    </dxf>
    <dxf>
      <font>
        <color indexed="10"/>
      </font>
    </dxf>
    <dxf>
      <font>
        <color indexed="10"/>
      </font>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color indexed="10"/>
      </font>
    </dxf>
    <dxf>
      <font>
        <color indexed="10"/>
      </font>
    </dxf>
    <dxf>
      <font>
        <color indexed="10"/>
      </font>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color indexed="10"/>
      </font>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color indexed="10"/>
      </font>
    </dxf>
    <dxf>
      <font>
        <color indexed="10"/>
      </font>
    </dxf>
    <dxf>
      <font>
        <color indexed="10"/>
      </font>
    </dxf>
    <dxf>
      <font>
        <color indexed="10"/>
      </font>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color indexed="10"/>
      </font>
    </dxf>
    <dxf>
      <font>
        <color indexed="10"/>
      </font>
    </dxf>
    <dxf>
      <font>
        <color indexed="10"/>
      </font>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color indexed="10"/>
      </font>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color indexed="10"/>
      </font>
    </dxf>
    <dxf>
      <font>
        <color indexed="10"/>
      </font>
    </dxf>
    <dxf>
      <font>
        <color indexed="10"/>
      </font>
    </dxf>
    <dxf>
      <font>
        <color indexed="10"/>
      </font>
    </dxf>
    <dxf>
      <font>
        <color indexed="10"/>
      </font>
    </dxf>
    <dxf>
      <font>
        <color indexed="10"/>
      </font>
    </dxf>
    <dxf>
      <font>
        <color indexed="10"/>
      </font>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color indexed="10"/>
      </font>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condense val="0"/>
        <extend val="0"/>
        <color indexed="10"/>
      </font>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condense val="0"/>
        <extend val="0"/>
        <color indexed="10"/>
      </font>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condense val="0"/>
        <extend val="0"/>
        <color indexed="10"/>
      </font>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condense val="0"/>
        <extend val="0"/>
        <color indexed="10"/>
      </font>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ont>
        <b val="0"/>
        <i val="0"/>
      </font>
      <fill>
        <patternFill>
          <bgColor rgb="FFD5DFE4"/>
        </patternFill>
      </fill>
    </dxf>
    <dxf>
      <font>
        <b val="0"/>
        <i val="0"/>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ont>
        <b val="0"/>
        <i val="0"/>
      </font>
      <fill>
        <patternFill>
          <bgColor rgb="FFD5DFE4"/>
        </patternFill>
      </fill>
    </dxf>
    <dxf>
      <font>
        <b val="0"/>
        <i val="0"/>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ont>
        <b val="0"/>
        <i val="0"/>
      </font>
      <fill>
        <patternFill>
          <bgColor rgb="FFD5DFE4"/>
        </patternFill>
      </fill>
    </dxf>
    <dxf>
      <font>
        <b val="0"/>
        <i val="0"/>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ont>
        <b val="0"/>
        <i val="0"/>
      </font>
      <fill>
        <patternFill>
          <bgColor rgb="FFD5DFE4"/>
        </patternFill>
      </fill>
    </dxf>
    <dxf>
      <font>
        <b val="0"/>
        <i val="0"/>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96B5C6"/>
        </patternFill>
      </fill>
    </dxf>
    <dxf>
      <font>
        <b val="0"/>
        <i val="0"/>
      </font>
      <fill>
        <patternFill>
          <bgColor rgb="FFC0CFD7"/>
        </patternFill>
      </fill>
    </dxf>
    <dxf>
      <fill>
        <patternFill>
          <bgColor rgb="FFD5DFE4"/>
        </patternFill>
      </fill>
    </dxf>
    <dxf>
      <fill>
        <patternFill>
          <bgColor rgb="FFD5DFE4"/>
        </patternFill>
      </fill>
    </dxf>
    <dxf>
      <font>
        <b/>
        <i val="0"/>
        <color theme="0"/>
      </font>
      <fill>
        <patternFill>
          <bgColor rgb="FF8CABBB"/>
        </patternFill>
      </fill>
    </dxf>
    <dxf>
      <font>
        <b val="0"/>
        <i val="0"/>
        <color auto="1"/>
      </font>
      <fill>
        <patternFill>
          <bgColor rgb="FFEAEFF2"/>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val="0"/>
        <i val="0"/>
        <color auto="1"/>
      </font>
      <fill>
        <patternFill>
          <bgColor rgb="FFEAEFF2"/>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val="0"/>
        <i val="0"/>
        <color auto="1"/>
      </font>
      <fill>
        <patternFill>
          <bgColor rgb="FFEAEFF2"/>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color indexed="10"/>
      </font>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ill>
        <patternFill>
          <bgColor rgb="FFD5DFE4"/>
        </patternFill>
      </fill>
    </dxf>
    <dxf>
      <font>
        <color indexed="10"/>
      </font>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val="0"/>
        <i val="0"/>
        <color auto="1"/>
      </font>
      <fill>
        <patternFill>
          <bgColor rgb="FFEAEFF2"/>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ill>
        <patternFill>
          <bgColor rgb="FFD5DFE4"/>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96B5C6"/>
        </patternFill>
      </fill>
    </dxf>
    <dxf>
      <font>
        <b val="0"/>
        <i val="0"/>
      </font>
      <fill>
        <patternFill>
          <bgColor rgb="FFC0CFD7"/>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val="0"/>
        <i val="0"/>
        <color auto="1"/>
      </font>
      <fill>
        <patternFill>
          <bgColor rgb="FFEAEFF2"/>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val="0"/>
        <i val="0"/>
        <color auto="1"/>
      </font>
      <fill>
        <patternFill>
          <bgColor rgb="FFEAEFF2"/>
        </patternFill>
      </fill>
    </dxf>
    <dxf>
      <font>
        <b val="0"/>
        <i val="0"/>
        <color auto="1"/>
      </font>
      <fill>
        <patternFill>
          <bgColor rgb="FFEAEFF2"/>
        </patternFill>
      </fill>
    </dxf>
    <dxf>
      <font>
        <b val="0"/>
        <i val="0"/>
        <color auto="1"/>
      </font>
      <fill>
        <patternFill>
          <bgColor rgb="FFEAEFF2"/>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val="0"/>
        <i val="0"/>
        <color auto="1"/>
      </font>
      <fill>
        <patternFill>
          <bgColor rgb="FFEAEFF2"/>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ont>
        <b val="0"/>
        <i val="0"/>
        <color auto="1"/>
      </font>
      <fill>
        <patternFill>
          <bgColor rgb="FFEAEFF2"/>
        </patternFill>
      </fill>
    </dxf>
    <dxf>
      <font>
        <b val="0"/>
        <i val="0"/>
        <color auto="1"/>
      </font>
      <fill>
        <patternFill>
          <bgColor rgb="FFEAEFF2"/>
        </patternFill>
      </fill>
    </dxf>
    <dxf>
      <font>
        <b val="0"/>
        <i val="0"/>
        <color auto="1"/>
      </font>
      <fill>
        <patternFill>
          <bgColor rgb="FFEAEFF2"/>
        </patternFill>
      </fill>
    </dxf>
    <dxf>
      <font>
        <b val="0"/>
        <i val="0"/>
        <color auto="1"/>
      </font>
      <fill>
        <patternFill>
          <bgColor rgb="FFEAEFF2"/>
        </patternFill>
      </fill>
    </dxf>
    <dxf>
      <font>
        <b val="0"/>
        <i val="0"/>
        <color auto="1"/>
      </font>
      <fill>
        <patternFill>
          <bgColor rgb="FFEAEFF2"/>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val="0"/>
        <i val="0"/>
        <color auto="1"/>
      </font>
      <fill>
        <patternFill>
          <bgColor rgb="FFEAEFF2"/>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val="0"/>
        <i val="0"/>
        <color auto="1"/>
      </font>
      <fill>
        <patternFill>
          <bgColor rgb="FFEAEFF2"/>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val="0"/>
        <i val="0"/>
        <color auto="1"/>
      </font>
      <fill>
        <patternFill>
          <bgColor rgb="FFEAEFF2"/>
        </patternFill>
      </fill>
    </dxf>
    <dxf>
      <font>
        <b val="0"/>
        <i val="0"/>
        <color auto="1"/>
      </font>
      <fill>
        <patternFill>
          <bgColor rgb="FFEAEFF2"/>
        </patternFill>
      </fill>
    </dxf>
    <dxf>
      <font>
        <b val="0"/>
        <i val="0"/>
        <color auto="1"/>
      </font>
      <fill>
        <patternFill>
          <bgColor rgb="FFEAEFF2"/>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val="0"/>
        <i val="0"/>
        <color auto="1"/>
      </font>
      <fill>
        <patternFill>
          <bgColor rgb="FFEAEFF2"/>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val="0"/>
        <i val="0"/>
        <color auto="1"/>
      </font>
      <fill>
        <patternFill>
          <bgColor rgb="FFEAEFF2"/>
        </patternFill>
      </fill>
    </dxf>
    <dxf>
      <font>
        <b/>
        <i val="0"/>
        <color theme="0"/>
      </font>
      <fill>
        <patternFill>
          <bgColor rgb="FF96B5C6"/>
        </patternFill>
      </fill>
    </dxf>
    <dxf>
      <font>
        <b val="0"/>
        <i val="0"/>
      </font>
      <fill>
        <patternFill>
          <bgColor rgb="FFC0CFD7"/>
        </patternFill>
      </fill>
    </dxf>
    <dxf>
      <fill>
        <patternFill>
          <bgColor rgb="FFD5DFE4"/>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58393"/>
        </patternFill>
      </fill>
    </dxf>
    <dxf>
      <font>
        <b/>
        <i val="0"/>
        <color theme="0"/>
      </font>
      <fill>
        <patternFill>
          <bgColor rgb="FF96B5C6"/>
        </patternFill>
      </fill>
    </dxf>
    <dxf>
      <font>
        <b val="0"/>
        <i val="0"/>
      </font>
      <fill>
        <patternFill>
          <bgColor rgb="FFC0CFD7"/>
        </patternFill>
      </fill>
    </dxf>
    <dxf>
      <fill>
        <patternFill>
          <bgColor rgb="FFD5DFE4"/>
        </patternFill>
      </fill>
    </dxf>
    <dxf>
      <font>
        <b val="0"/>
        <i val="0"/>
        <color auto="1"/>
      </font>
      <fill>
        <patternFill>
          <bgColor rgb="FFEAEFF2"/>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
      <font>
        <b/>
        <i val="0"/>
        <color theme="0"/>
      </font>
      <fill>
        <patternFill>
          <bgColor rgb="FF658393"/>
        </patternFill>
      </fill>
    </dxf>
    <dxf>
      <font>
        <b/>
        <i val="0"/>
        <color theme="0"/>
      </font>
      <fill>
        <patternFill>
          <bgColor rgb="FF6F8D9D"/>
        </patternFill>
      </fill>
    </dxf>
    <dxf>
      <font>
        <b/>
        <i val="0"/>
        <color theme="0"/>
      </font>
      <fill>
        <patternFill>
          <bgColor rgb="FF7897A7"/>
        </patternFill>
      </fill>
    </dxf>
    <dxf>
      <font>
        <b/>
        <i val="0"/>
        <color theme="0"/>
      </font>
      <fill>
        <patternFill>
          <bgColor rgb="FF82A1B1"/>
        </patternFill>
      </fill>
    </dxf>
    <dxf>
      <font>
        <b/>
        <i val="0"/>
        <color theme="0"/>
      </font>
      <fill>
        <patternFill>
          <bgColor rgb="FF8CABBB"/>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DM-PRE-002\Downloads\CXP%20POR%20RUBRO%20A%2031%20DE%20DICIEMBRE%202024%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s>
    <sheetDataSet>
      <sheetData sheetId="0">
        <row r="2">
          <cell r="A2">
            <v>4218015102</v>
          </cell>
          <cell r="B2" t="str">
            <v>CUENTAS POR PAGAR IMPUESTO SOBRE VEHÍCULOS AUTOMOTORES</v>
          </cell>
          <cell r="C2">
            <v>2509393</v>
          </cell>
        </row>
        <row r="3">
          <cell r="A3" t="str">
            <v>4245010302</v>
          </cell>
          <cell r="B3" t="str">
            <v>CUENTAS POR PAGAR MEDICAMENTOS</v>
          </cell>
          <cell r="C3">
            <v>19710383377</v>
          </cell>
        </row>
        <row r="4">
          <cell r="A4" t="str">
            <v>4245010306</v>
          </cell>
          <cell r="B4" t="str">
            <v>CUENTAS POR PAGAR ADQUISICIÓN BIENES PIC</v>
          </cell>
          <cell r="C4">
            <v>660262140</v>
          </cell>
        </row>
        <row r="5">
          <cell r="A5" t="str">
            <v>4245010402</v>
          </cell>
          <cell r="B5" t="str">
            <v>CUENTAS POR PAGAR MATERIAL MÉDICO-QUIRÚRGICOS</v>
          </cell>
          <cell r="C5">
            <v>46512778393</v>
          </cell>
        </row>
        <row r="6">
          <cell r="A6" t="str">
            <v>4245020802</v>
          </cell>
          <cell r="B6" t="str">
            <v>CUENTAS POR PAGAR MANTENIMIENTO DE EQUIPOS HOSPITALARIOS</v>
          </cell>
          <cell r="C6">
            <v>2412411340</v>
          </cell>
        </row>
        <row r="7">
          <cell r="A7" t="str">
            <v>4245020902</v>
          </cell>
          <cell r="B7" t="str">
            <v>CUENTAS POR PAGAR SERVICIO DE LAVANDERIA</v>
          </cell>
          <cell r="C7">
            <v>3896410802</v>
          </cell>
        </row>
        <row r="8">
          <cell r="A8" t="str">
            <v>4245020904</v>
          </cell>
          <cell r="B8" t="str">
            <v>CUENTAS POR PAGAR ADQUISICION DE SERVICIOS DE SALUD</v>
          </cell>
          <cell r="C8">
            <v>32682168239</v>
          </cell>
        </row>
        <row r="9">
          <cell r="A9" t="str">
            <v>4245020906</v>
          </cell>
          <cell r="B9" t="str">
            <v>CUENTAS POR PAGAR CONTRATACIÓN SERVICIOS ASISTENCIALES GENERALES</v>
          </cell>
          <cell r="C9">
            <v>13413293694</v>
          </cell>
        </row>
        <row r="10">
          <cell r="A10" t="str">
            <v>4245020908</v>
          </cell>
          <cell r="B10" t="str">
            <v>CUENTAS POR PAGAR CONTRATACIÓN SERVICIOS ASISTENCIALES PIC</v>
          </cell>
          <cell r="C10">
            <v>817855359</v>
          </cell>
        </row>
        <row r="11">
          <cell r="A11">
            <v>424502060102</v>
          </cell>
          <cell r="B11" t="str">
            <v>CUENTAS POR PAGAR SUMINISTRO DE ALIMENTOS</v>
          </cell>
          <cell r="C11">
            <v>11803989739</v>
          </cell>
        </row>
        <row r="12">
          <cell r="A12" t="str">
            <v>424502060202</v>
          </cell>
          <cell r="B12" t="str">
            <v>CUENTAS POR PAGAR ADQUISICIÓN OTROS SERVICIOS</v>
          </cell>
          <cell r="C12">
            <v>8228341978</v>
          </cell>
        </row>
        <row r="13">
          <cell r="A13">
            <v>4212020100202</v>
          </cell>
          <cell r="B13" t="str">
            <v>CUENTAS POR PAGAR DOTACIÓN</v>
          </cell>
          <cell r="C13">
            <v>331854943</v>
          </cell>
        </row>
        <row r="14">
          <cell r="A14" t="str">
            <v>4212020100302</v>
          </cell>
          <cell r="B14" t="str">
            <v>CUENTAS POR PAGAR COMBUSTIBLES LUBRICANTES Y LLANTAS</v>
          </cell>
          <cell r="C14">
            <v>279329323</v>
          </cell>
        </row>
        <row r="15">
          <cell r="A15" t="str">
            <v>4212020100304</v>
          </cell>
          <cell r="B15" t="str">
            <v>CUENTAS POR PAGAR MATERIALES Y SUMINISTROS</v>
          </cell>
          <cell r="C15">
            <v>1211222007</v>
          </cell>
        </row>
        <row r="16">
          <cell r="A16" t="str">
            <v>4212020100402</v>
          </cell>
          <cell r="B16" t="str">
            <v>CUENTAS POR PAGAR GASTOS DE COMPUTADOR</v>
          </cell>
          <cell r="C16">
            <v>3531670941</v>
          </cell>
        </row>
        <row r="17">
          <cell r="A17" t="str">
            <v>4212020200602</v>
          </cell>
          <cell r="B17" t="str">
            <v>CUENTAS POR PAGAR GASTOS DE TRANSPORTE Y COMUNICACIÓN</v>
          </cell>
          <cell r="C17">
            <v>177170630</v>
          </cell>
        </row>
        <row r="18">
          <cell r="A18">
            <v>4212020200606</v>
          </cell>
          <cell r="B18" t="str">
            <v>CUENTA POR PAGAR ASEO</v>
          </cell>
          <cell r="C18">
            <v>3900</v>
          </cell>
        </row>
        <row r="19">
          <cell r="A19" t="str">
            <v>4212020200609</v>
          </cell>
          <cell r="B19" t="str">
            <v>CUENTAS POR PAGAR GESTIÓN DOCUMENTAL</v>
          </cell>
          <cell r="C19">
            <v>460232497</v>
          </cell>
        </row>
        <row r="20">
          <cell r="A20" t="str">
            <v>4212020200702</v>
          </cell>
          <cell r="B20" t="str">
            <v>CUENTAS POR PAGAR ARRENDAMIENTOS</v>
          </cell>
          <cell r="C20">
            <v>10107750554</v>
          </cell>
        </row>
        <row r="21">
          <cell r="A21" t="str">
            <v>4212020200704</v>
          </cell>
          <cell r="B21" t="str">
            <v>CUENTAS POR PAGAR SEGUROS ESE</v>
          </cell>
          <cell r="C21">
            <v>293437378</v>
          </cell>
        </row>
        <row r="22">
          <cell r="A22" t="str">
            <v>4212020200802</v>
          </cell>
          <cell r="B22" t="str">
            <v>CUENTAS POR PAGAR IMPRESOS Y PUBLICACIONES</v>
          </cell>
          <cell r="C22">
            <v>219492652</v>
          </cell>
        </row>
        <row r="23">
          <cell r="A23" t="str">
            <v>4212020200804</v>
          </cell>
          <cell r="B23" t="str">
            <v>CUENTAS POR PAGAR MANTENIMIENTO ESE</v>
          </cell>
          <cell r="C23">
            <v>41382366544</v>
          </cell>
        </row>
        <row r="24">
          <cell r="A24">
            <v>4212020200807</v>
          </cell>
          <cell r="B24" t="str">
            <v>CUENTAS POR PAGAR PROMOCIÓN INSTITUCIONAL</v>
          </cell>
          <cell r="C24">
            <v>26312837</v>
          </cell>
        </row>
        <row r="25">
          <cell r="A25">
            <v>4212020200812</v>
          </cell>
          <cell r="B25" t="str">
            <v>CUENTAS POR PAGAR SERVICIOS DE CENTROS DE LLAMADAS TELEFÓNICAS (CALL CENTER)</v>
          </cell>
          <cell r="C25">
            <v>641564699</v>
          </cell>
        </row>
        <row r="26">
          <cell r="A26" t="str">
            <v>4212020200902</v>
          </cell>
          <cell r="B26" t="str">
            <v>CUENTAS POR PAGAR HONORARIOS</v>
          </cell>
          <cell r="C26">
            <v>1883636753</v>
          </cell>
        </row>
        <row r="27">
          <cell r="A27">
            <v>4212020200904</v>
          </cell>
          <cell r="B27" t="str">
            <v>CUENTAS POR PAGAR REMUNERACIÓN SERVICIOS TÉCNICOS</v>
          </cell>
          <cell r="C27">
            <v>1134665360</v>
          </cell>
        </row>
        <row r="28">
          <cell r="A28" t="str">
            <v>4212020200906</v>
          </cell>
          <cell r="B28" t="str">
            <v>CUENTAS POR PAGAR ASEO</v>
          </cell>
          <cell r="C28">
            <v>222479065</v>
          </cell>
        </row>
        <row r="29">
          <cell r="A29">
            <v>4212020200908</v>
          </cell>
          <cell r="B29" t="str">
            <v>CUENTAS POR PAGAR CAPACITACIÓN</v>
          </cell>
          <cell r="C29">
            <v>22235000</v>
          </cell>
        </row>
        <row r="30">
          <cell r="A30">
            <v>4212020200910</v>
          </cell>
          <cell r="B30" t="str">
            <v>CUENTAS POR PAGAR BIENESTAR E INCENTIVOS</v>
          </cell>
          <cell r="C30">
            <v>94981770</v>
          </cell>
        </row>
        <row r="31">
          <cell r="A31">
            <v>421313010010102</v>
          </cell>
          <cell r="B31" t="str">
            <v>CUENTAS POR PAGAR SENTENCIAS JUDICIALES F</v>
          </cell>
          <cell r="C31">
            <v>6055081</v>
          </cell>
        </row>
        <row r="32">
          <cell r="A32" t="str">
            <v>421313010010202</v>
          </cell>
          <cell r="B32" t="str">
            <v>CUENTAS POR PAGAR SENTENCIAS JUDICIALES O</v>
          </cell>
          <cell r="C32">
            <v>321858920</v>
          </cell>
        </row>
        <row r="33">
          <cell r="A33" t="str">
            <v>42120101003030102</v>
          </cell>
          <cell r="B33" t="str">
            <v xml:space="preserve">CUENTAS POR PAGAR COMPRA DE EQUIPO </v>
          </cell>
          <cell r="C33">
            <v>64945890</v>
          </cell>
        </row>
        <row r="34">
          <cell r="A34" t="str">
            <v>423011719012020014901000010101</v>
          </cell>
          <cell r="B34" t="str">
            <v>CUENTAS POR PAGAR CONVENIOS INFRAESTRUCTURA</v>
          </cell>
          <cell r="C34">
            <v>21670260277</v>
          </cell>
        </row>
        <row r="35">
          <cell r="A35" t="str">
            <v>423011719012020014901000020102</v>
          </cell>
          <cell r="B35" t="str">
            <v>CUENTAS POR PAGAR CONVENIOS INFRAESTRUCTURA</v>
          </cell>
          <cell r="C35">
            <v>345933392474</v>
          </cell>
        </row>
        <row r="36">
          <cell r="A36" t="str">
            <v>423011719012020014901000020302</v>
          </cell>
          <cell r="B36" t="str">
            <v>CUENTAS POR PAGAR HONORARIOS</v>
          </cell>
          <cell r="C36">
            <v>313954804</v>
          </cell>
        </row>
        <row r="37">
          <cell r="A37" t="str">
            <v>TOTAL</v>
          </cell>
          <cell r="C37">
            <v>570471278753</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W108"/>
  <sheetViews>
    <sheetView zoomScale="80" zoomScaleNormal="80" workbookViewId="0">
      <pane xSplit="2" ySplit="18" topLeftCell="R29" activePane="bottomRight" state="frozen"/>
      <selection pane="bottomRight" activeCell="U8" sqref="U8"/>
      <selection pane="bottomLeft" activeCell="A19" sqref="A19"/>
      <selection pane="topRight" activeCell="C1" sqref="C1"/>
    </sheetView>
  </sheetViews>
  <sheetFormatPr defaultColWidth="11.42578125" defaultRowHeight="15"/>
  <cols>
    <col min="1" max="1" width="23.28515625" bestFit="1" customWidth="1"/>
    <col min="2" max="2" width="73.85546875" bestFit="1" customWidth="1"/>
    <col min="3" max="21" width="16.7109375" customWidth="1"/>
    <col min="23" max="23" width="17.85546875" customWidth="1"/>
  </cols>
  <sheetData>
    <row r="2" spans="1:23" ht="26.25">
      <c r="A2" s="133" t="s">
        <v>0</v>
      </c>
      <c r="B2" s="133"/>
      <c r="C2" s="133"/>
      <c r="D2" s="133"/>
      <c r="E2" s="133"/>
      <c r="F2" s="133"/>
      <c r="G2" s="133"/>
      <c r="H2" s="133"/>
      <c r="I2" s="133"/>
      <c r="J2" s="133"/>
      <c r="K2" s="133"/>
      <c r="L2" s="133"/>
      <c r="M2" s="133"/>
      <c r="N2" s="133"/>
      <c r="O2" s="133"/>
      <c r="P2" s="133"/>
      <c r="Q2" s="133"/>
      <c r="R2" s="133"/>
      <c r="S2" s="133"/>
      <c r="T2" s="133"/>
      <c r="U2" s="133"/>
      <c r="V2" s="133"/>
      <c r="W2" s="133"/>
    </row>
    <row r="3" spans="1:23" ht="15.75" thickBot="1"/>
    <row r="4" spans="1:23">
      <c r="A4" s="134" t="s">
        <v>1</v>
      </c>
      <c r="B4" s="137" t="s">
        <v>2</v>
      </c>
      <c r="C4" s="137" t="s">
        <v>3</v>
      </c>
      <c r="D4" s="140" t="s">
        <v>4</v>
      </c>
      <c r="E4" s="141"/>
      <c r="F4" s="141"/>
      <c r="G4" s="142"/>
      <c r="H4" s="137" t="s">
        <v>5</v>
      </c>
      <c r="I4" s="147" t="s">
        <v>6</v>
      </c>
      <c r="J4" s="148"/>
      <c r="K4" s="148"/>
      <c r="L4" s="148"/>
      <c r="M4" s="148"/>
      <c r="N4" s="148"/>
      <c r="O4" s="148"/>
      <c r="P4" s="148"/>
      <c r="Q4" s="148"/>
      <c r="R4" s="148"/>
      <c r="S4" s="148"/>
      <c r="T4" s="148"/>
      <c r="U4" s="149"/>
      <c r="V4" s="129" t="s">
        <v>7</v>
      </c>
      <c r="W4" s="131" t="s">
        <v>8</v>
      </c>
    </row>
    <row r="5" spans="1:23">
      <c r="A5" s="135"/>
      <c r="B5" s="138"/>
      <c r="C5" s="138"/>
      <c r="D5" s="143"/>
      <c r="E5" s="144"/>
      <c r="F5" s="144"/>
      <c r="G5" s="145"/>
      <c r="H5" s="146"/>
      <c r="I5" s="150"/>
      <c r="J5" s="151"/>
      <c r="K5" s="151"/>
      <c r="L5" s="151"/>
      <c r="M5" s="151"/>
      <c r="N5" s="151"/>
      <c r="O5" s="151"/>
      <c r="P5" s="151"/>
      <c r="Q5" s="151"/>
      <c r="R5" s="151"/>
      <c r="S5" s="151"/>
      <c r="T5" s="151"/>
      <c r="U5" s="152"/>
      <c r="V5" s="130"/>
      <c r="W5" s="132"/>
    </row>
    <row r="6" spans="1:23" ht="15.75" thickBot="1">
      <c r="A6" s="136"/>
      <c r="B6" s="139"/>
      <c r="C6" s="139"/>
      <c r="D6" s="68" t="s">
        <v>9</v>
      </c>
      <c r="E6" s="68" t="s">
        <v>10</v>
      </c>
      <c r="F6" s="68" t="s">
        <v>11</v>
      </c>
      <c r="G6" s="68" t="s">
        <v>12</v>
      </c>
      <c r="H6" s="68"/>
      <c r="I6" s="69" t="s">
        <v>13</v>
      </c>
      <c r="J6" s="69" t="s">
        <v>14</v>
      </c>
      <c r="K6" s="69" t="s">
        <v>15</v>
      </c>
      <c r="L6" s="69" t="s">
        <v>16</v>
      </c>
      <c r="M6" s="69" t="s">
        <v>17</v>
      </c>
      <c r="N6" s="69" t="s">
        <v>18</v>
      </c>
      <c r="O6" s="69" t="s">
        <v>19</v>
      </c>
      <c r="P6" s="70" t="s">
        <v>20</v>
      </c>
      <c r="Q6" s="69" t="s">
        <v>21</v>
      </c>
      <c r="R6" s="69" t="s">
        <v>22</v>
      </c>
      <c r="S6" s="69" t="s">
        <v>23</v>
      </c>
      <c r="T6" s="69" t="s">
        <v>24</v>
      </c>
      <c r="U6" s="69" t="s">
        <v>25</v>
      </c>
      <c r="V6" s="71"/>
      <c r="W6" s="72" t="s">
        <v>26</v>
      </c>
    </row>
    <row r="7" spans="1:23">
      <c r="A7" s="73" t="s">
        <v>27</v>
      </c>
      <c r="B7" s="74" t="s">
        <v>28</v>
      </c>
      <c r="C7" s="74" t="s">
        <v>29</v>
      </c>
      <c r="D7" s="74" t="s">
        <v>30</v>
      </c>
      <c r="E7" s="74" t="s">
        <v>31</v>
      </c>
      <c r="F7" s="74" t="s">
        <v>32</v>
      </c>
      <c r="G7" s="74" t="s">
        <v>33</v>
      </c>
      <c r="H7" s="75" t="s">
        <v>34</v>
      </c>
      <c r="I7" s="76" t="s">
        <v>35</v>
      </c>
      <c r="J7" s="76" t="s">
        <v>35</v>
      </c>
      <c r="K7" s="76" t="s">
        <v>35</v>
      </c>
      <c r="L7" s="76" t="s">
        <v>35</v>
      </c>
      <c r="M7" s="76" t="s">
        <v>35</v>
      </c>
      <c r="N7" s="76" t="s">
        <v>35</v>
      </c>
      <c r="O7" s="76" t="s">
        <v>35</v>
      </c>
      <c r="P7" s="77" t="s">
        <v>35</v>
      </c>
      <c r="Q7" s="76" t="s">
        <v>35</v>
      </c>
      <c r="R7" s="76" t="s">
        <v>35</v>
      </c>
      <c r="S7" s="76" t="s">
        <v>35</v>
      </c>
      <c r="T7" s="76" t="s">
        <v>35</v>
      </c>
      <c r="U7" s="76" t="s">
        <v>36</v>
      </c>
      <c r="V7" s="78" t="s">
        <v>37</v>
      </c>
      <c r="W7" s="79" t="s">
        <v>38</v>
      </c>
    </row>
    <row r="8" spans="1:23">
      <c r="A8" s="80" t="s">
        <v>39</v>
      </c>
      <c r="B8" s="81" t="s">
        <v>40</v>
      </c>
      <c r="C8" s="82">
        <f t="shared" ref="C8:U8" si="0">+C9+C11+C91</f>
        <v>874451027000</v>
      </c>
      <c r="D8" s="82">
        <f t="shared" si="0"/>
        <v>0</v>
      </c>
      <c r="E8" s="82">
        <f t="shared" si="0"/>
        <v>0</v>
      </c>
      <c r="F8" s="82">
        <f t="shared" si="0"/>
        <v>0</v>
      </c>
      <c r="G8" s="82">
        <f t="shared" si="0"/>
        <v>0</v>
      </c>
      <c r="H8" s="82">
        <f t="shared" si="0"/>
        <v>874451027000</v>
      </c>
      <c r="I8" s="82">
        <f t="shared" si="0"/>
        <v>25256389008.869999</v>
      </c>
      <c r="J8" s="82">
        <f t="shared" si="0"/>
        <v>69671741043</v>
      </c>
      <c r="K8" s="82">
        <f t="shared" si="0"/>
        <v>38444538111</v>
      </c>
      <c r="L8" s="82">
        <f t="shared" si="0"/>
        <v>426498182860</v>
      </c>
      <c r="M8" s="82">
        <f t="shared" si="0"/>
        <v>43011709028</v>
      </c>
      <c r="N8" s="82">
        <f t="shared" si="0"/>
        <v>49043673183</v>
      </c>
      <c r="O8" s="82">
        <f t="shared" si="0"/>
        <v>38914429446</v>
      </c>
      <c r="P8" s="82">
        <f t="shared" si="0"/>
        <v>35128478078.743134</v>
      </c>
      <c r="Q8" s="82">
        <f t="shared" si="0"/>
        <v>34778983037.028107</v>
      </c>
      <c r="R8" s="82">
        <f t="shared" si="0"/>
        <v>34789002881.068939</v>
      </c>
      <c r="S8" s="82">
        <f t="shared" si="0"/>
        <v>42098963814.880287</v>
      </c>
      <c r="T8" s="82">
        <f t="shared" si="0"/>
        <v>53433983602.385391</v>
      </c>
      <c r="U8" s="82">
        <f t="shared" si="0"/>
        <v>891070074093.97583</v>
      </c>
      <c r="V8" s="83">
        <f>IF(H8=0," ",(U8/H8))</f>
        <v>1.0190051204479582</v>
      </c>
      <c r="W8" s="84">
        <f t="shared" ref="W8" si="1">+W9+W11+W91</f>
        <v>-16619047093.975897</v>
      </c>
    </row>
    <row r="9" spans="1:23">
      <c r="A9" s="85" t="s">
        <v>41</v>
      </c>
      <c r="B9" s="5" t="s">
        <v>42</v>
      </c>
      <c r="C9" s="86">
        <f>+C10</f>
        <v>385564992000</v>
      </c>
      <c r="D9" s="86">
        <f>+D10</f>
        <v>0</v>
      </c>
      <c r="E9" s="86">
        <f>+E10</f>
        <v>0</v>
      </c>
      <c r="F9" s="86">
        <f>+F10</f>
        <v>0</v>
      </c>
      <c r="G9" s="86">
        <f t="shared" ref="G9:U9" si="2">+G10</f>
        <v>0</v>
      </c>
      <c r="H9" s="86">
        <f t="shared" si="2"/>
        <v>385564992000</v>
      </c>
      <c r="I9" s="86">
        <f t="shared" si="2"/>
        <v>0</v>
      </c>
      <c r="J9" s="86">
        <f t="shared" si="2"/>
        <v>0</v>
      </c>
      <c r="K9" s="86">
        <f t="shared" si="2"/>
        <v>0</v>
      </c>
      <c r="L9" s="86">
        <f t="shared" si="2"/>
        <v>385564992000</v>
      </c>
      <c r="M9" s="86">
        <f t="shared" si="2"/>
        <v>0</v>
      </c>
      <c r="N9" s="86">
        <f t="shared" si="2"/>
        <v>0</v>
      </c>
      <c r="O9" s="86">
        <f t="shared" si="2"/>
        <v>0</v>
      </c>
      <c r="P9" s="86">
        <f t="shared" si="2"/>
        <v>0</v>
      </c>
      <c r="Q9" s="86">
        <f t="shared" si="2"/>
        <v>0</v>
      </c>
      <c r="R9" s="86">
        <f t="shared" si="2"/>
        <v>0</v>
      </c>
      <c r="S9" s="86">
        <f t="shared" si="2"/>
        <v>0</v>
      </c>
      <c r="T9" s="86">
        <f t="shared" si="2"/>
        <v>0</v>
      </c>
      <c r="U9" s="86">
        <f t="shared" si="2"/>
        <v>385564992000</v>
      </c>
      <c r="V9" s="87">
        <f t="shared" ref="V9:V93" si="3">IF(H9=0," ",(U9/H9))</f>
        <v>1</v>
      </c>
      <c r="W9" s="88">
        <f t="shared" ref="W9" si="4">+W10</f>
        <v>0</v>
      </c>
    </row>
    <row r="10" spans="1:23">
      <c r="A10" s="89" t="s">
        <v>43</v>
      </c>
      <c r="B10" s="16" t="s">
        <v>44</v>
      </c>
      <c r="C10" s="49">
        <v>385564992000</v>
      </c>
      <c r="D10" s="49">
        <v>0</v>
      </c>
      <c r="E10" s="49">
        <v>0</v>
      </c>
      <c r="F10" s="49">
        <v>0</v>
      </c>
      <c r="G10" s="58">
        <f>-D10+E10+F10</f>
        <v>0</v>
      </c>
      <c r="H10" s="58">
        <f>+C10+G10</f>
        <v>385564992000</v>
      </c>
      <c r="I10" s="49">
        <v>0</v>
      </c>
      <c r="J10" s="49"/>
      <c r="K10" s="49"/>
      <c r="L10" s="49">
        <v>385564992000</v>
      </c>
      <c r="M10" s="49"/>
      <c r="N10" s="49"/>
      <c r="O10" s="49"/>
      <c r="P10" s="49"/>
      <c r="Q10" s="49"/>
      <c r="R10" s="49"/>
      <c r="S10" s="49"/>
      <c r="T10" s="49"/>
      <c r="U10" s="58">
        <f>SUM(I10:T10)</f>
        <v>385564992000</v>
      </c>
      <c r="V10" s="90">
        <f t="shared" si="3"/>
        <v>1</v>
      </c>
      <c r="W10" s="91">
        <f>+H10-U10</f>
        <v>0</v>
      </c>
    </row>
    <row r="11" spans="1:23">
      <c r="A11" s="85" t="s">
        <v>45</v>
      </c>
      <c r="B11" s="5" t="s">
        <v>46</v>
      </c>
      <c r="C11" s="86">
        <f>+C12</f>
        <v>488546034999.99994</v>
      </c>
      <c r="D11" s="86">
        <f>+D12</f>
        <v>0</v>
      </c>
      <c r="E11" s="86">
        <f>+E12</f>
        <v>0</v>
      </c>
      <c r="F11" s="86">
        <f>+F12</f>
        <v>0</v>
      </c>
      <c r="G11" s="86">
        <f t="shared" ref="G11:U11" si="5">+G12</f>
        <v>0</v>
      </c>
      <c r="H11" s="86">
        <f t="shared" si="5"/>
        <v>488546034999.99994</v>
      </c>
      <c r="I11" s="86">
        <f t="shared" si="5"/>
        <v>25242361392</v>
      </c>
      <c r="J11" s="86">
        <f t="shared" si="5"/>
        <v>69659018698</v>
      </c>
      <c r="K11" s="86">
        <f t="shared" si="5"/>
        <v>38431815766</v>
      </c>
      <c r="L11" s="86">
        <f t="shared" si="5"/>
        <v>40920468515</v>
      </c>
      <c r="M11" s="86">
        <f t="shared" si="5"/>
        <v>42998986683</v>
      </c>
      <c r="N11" s="86">
        <f t="shared" si="5"/>
        <v>49030950838</v>
      </c>
      <c r="O11" s="86">
        <f t="shared" si="5"/>
        <v>38901707101</v>
      </c>
      <c r="P11" s="86">
        <f t="shared" si="5"/>
        <v>35115755733.743134</v>
      </c>
      <c r="Q11" s="86">
        <f t="shared" si="5"/>
        <v>34766260692.028107</v>
      </c>
      <c r="R11" s="86">
        <f t="shared" si="5"/>
        <v>34776280536.068939</v>
      </c>
      <c r="S11" s="86">
        <f t="shared" si="5"/>
        <v>42086241469.880287</v>
      </c>
      <c r="T11" s="86">
        <f t="shared" si="5"/>
        <v>53421261257.385391</v>
      </c>
      <c r="U11" s="86">
        <f t="shared" si="5"/>
        <v>505351108682.10583</v>
      </c>
      <c r="V11" s="87">
        <f t="shared" si="3"/>
        <v>1.0343981374899622</v>
      </c>
      <c r="W11" s="88">
        <f t="shared" ref="W11" si="6">+W12</f>
        <v>-16805073682.105896</v>
      </c>
    </row>
    <row r="12" spans="1:23">
      <c r="A12" s="92" t="s">
        <v>47</v>
      </c>
      <c r="B12" s="32" t="s">
        <v>48</v>
      </c>
      <c r="C12" s="60">
        <f t="shared" ref="C12:U12" si="7">+C13+C80</f>
        <v>488546034999.99994</v>
      </c>
      <c r="D12" s="60">
        <f t="shared" si="7"/>
        <v>0</v>
      </c>
      <c r="E12" s="60">
        <f t="shared" si="7"/>
        <v>0</v>
      </c>
      <c r="F12" s="60">
        <f t="shared" si="7"/>
        <v>0</v>
      </c>
      <c r="G12" s="60">
        <f t="shared" si="7"/>
        <v>0</v>
      </c>
      <c r="H12" s="60">
        <f t="shared" si="7"/>
        <v>488546034999.99994</v>
      </c>
      <c r="I12" s="60">
        <f t="shared" si="7"/>
        <v>25242361392</v>
      </c>
      <c r="J12" s="60">
        <f t="shared" si="7"/>
        <v>69659018698</v>
      </c>
      <c r="K12" s="60">
        <f t="shared" si="7"/>
        <v>38431815766</v>
      </c>
      <c r="L12" s="60">
        <f t="shared" si="7"/>
        <v>40920468515</v>
      </c>
      <c r="M12" s="60">
        <f t="shared" si="7"/>
        <v>42998986683</v>
      </c>
      <c r="N12" s="60">
        <f t="shared" si="7"/>
        <v>49030950838</v>
      </c>
      <c r="O12" s="60">
        <f t="shared" si="7"/>
        <v>38901707101</v>
      </c>
      <c r="P12" s="60">
        <f t="shared" si="7"/>
        <v>35115755733.743134</v>
      </c>
      <c r="Q12" s="60">
        <f t="shared" si="7"/>
        <v>34766260692.028107</v>
      </c>
      <c r="R12" s="60">
        <f t="shared" si="7"/>
        <v>34776280536.068939</v>
      </c>
      <c r="S12" s="60">
        <f t="shared" si="7"/>
        <v>42086241469.880287</v>
      </c>
      <c r="T12" s="60">
        <f t="shared" si="7"/>
        <v>53421261257.385391</v>
      </c>
      <c r="U12" s="60">
        <f t="shared" si="7"/>
        <v>505351108682.10583</v>
      </c>
      <c r="V12" s="93">
        <f t="shared" si="3"/>
        <v>1.0343981374899622</v>
      </c>
      <c r="W12" s="94">
        <f t="shared" ref="W12" si="8">+W13+W80</f>
        <v>-16805073682.105896</v>
      </c>
    </row>
    <row r="13" spans="1:23">
      <c r="A13" s="95" t="s">
        <v>49</v>
      </c>
      <c r="B13" s="9" t="s">
        <v>50</v>
      </c>
      <c r="C13" s="56">
        <f t="shared" ref="C13:U13" si="9">+C14+C77</f>
        <v>453546034999.99994</v>
      </c>
      <c r="D13" s="56">
        <f t="shared" si="9"/>
        <v>0</v>
      </c>
      <c r="E13" s="56">
        <f t="shared" si="9"/>
        <v>0</v>
      </c>
      <c r="F13" s="56">
        <f t="shared" si="9"/>
        <v>0</v>
      </c>
      <c r="G13" s="56">
        <f t="shared" si="9"/>
        <v>0</v>
      </c>
      <c r="H13" s="56">
        <f t="shared" si="9"/>
        <v>453546034999.99994</v>
      </c>
      <c r="I13" s="56">
        <f t="shared" si="9"/>
        <v>25242361392</v>
      </c>
      <c r="J13" s="56">
        <f t="shared" si="9"/>
        <v>37900552122</v>
      </c>
      <c r="K13" s="56">
        <f t="shared" si="9"/>
        <v>38431815766</v>
      </c>
      <c r="L13" s="56">
        <f t="shared" si="9"/>
        <v>40920468515</v>
      </c>
      <c r="M13" s="56">
        <f t="shared" si="9"/>
        <v>42998986683</v>
      </c>
      <c r="N13" s="56">
        <f t="shared" si="9"/>
        <v>49030950838</v>
      </c>
      <c r="O13" s="56">
        <f t="shared" si="9"/>
        <v>38901707101</v>
      </c>
      <c r="P13" s="56">
        <f t="shared" si="9"/>
        <v>35115755733.743134</v>
      </c>
      <c r="Q13" s="56">
        <f t="shared" si="9"/>
        <v>34766260692.028107</v>
      </c>
      <c r="R13" s="56">
        <f t="shared" si="9"/>
        <v>34776280536.068939</v>
      </c>
      <c r="S13" s="56">
        <f t="shared" si="9"/>
        <v>42086241469.880287</v>
      </c>
      <c r="T13" s="56">
        <f t="shared" si="9"/>
        <v>53421261257.385391</v>
      </c>
      <c r="U13" s="56">
        <f t="shared" si="9"/>
        <v>473592642106.10583</v>
      </c>
      <c r="V13" s="96">
        <f t="shared" si="3"/>
        <v>1.044199718571249</v>
      </c>
      <c r="W13" s="97">
        <f t="shared" ref="W13" si="10">+W14+W77</f>
        <v>-20046607106.105896</v>
      </c>
    </row>
    <row r="14" spans="1:23">
      <c r="A14" s="98" t="s">
        <v>51</v>
      </c>
      <c r="B14" s="11" t="s">
        <v>52</v>
      </c>
      <c r="C14" s="57">
        <f>+C15</f>
        <v>453146034999.99994</v>
      </c>
      <c r="D14" s="57">
        <f t="shared" ref="D14:S15" si="11">+D15</f>
        <v>0</v>
      </c>
      <c r="E14" s="57">
        <f t="shared" si="11"/>
        <v>0</v>
      </c>
      <c r="F14" s="57">
        <f t="shared" si="11"/>
        <v>0</v>
      </c>
      <c r="G14" s="57">
        <f t="shared" si="11"/>
        <v>0</v>
      </c>
      <c r="H14" s="57">
        <f t="shared" si="11"/>
        <v>453146034999.99994</v>
      </c>
      <c r="I14" s="57">
        <f t="shared" si="11"/>
        <v>25172396169</v>
      </c>
      <c r="J14" s="57">
        <f t="shared" si="11"/>
        <v>37849511111</v>
      </c>
      <c r="K14" s="57">
        <f t="shared" si="11"/>
        <v>38380774755</v>
      </c>
      <c r="L14" s="57">
        <f t="shared" si="11"/>
        <v>40869427504</v>
      </c>
      <c r="M14" s="57">
        <f t="shared" si="11"/>
        <v>42947945672</v>
      </c>
      <c r="N14" s="57">
        <f t="shared" si="11"/>
        <v>48979909827</v>
      </c>
      <c r="O14" s="57">
        <f t="shared" si="11"/>
        <v>38850666090</v>
      </c>
      <c r="P14" s="57">
        <f t="shared" si="11"/>
        <v>35064714722.743134</v>
      </c>
      <c r="Q14" s="57">
        <f t="shared" si="11"/>
        <v>34715219681.028107</v>
      </c>
      <c r="R14" s="57">
        <f t="shared" si="11"/>
        <v>34725239525.068939</v>
      </c>
      <c r="S14" s="57">
        <f t="shared" si="11"/>
        <v>42035200458.880287</v>
      </c>
      <c r="T14" s="57">
        <f t="shared" ref="T14:W15" si="12">+T15</f>
        <v>53370220246.385391</v>
      </c>
      <c r="U14" s="57">
        <f t="shared" si="12"/>
        <v>472961225762.10583</v>
      </c>
      <c r="V14" s="99">
        <f t="shared" si="3"/>
        <v>1.0437280462182703</v>
      </c>
      <c r="W14" s="100">
        <f t="shared" si="12"/>
        <v>-19815190762.105896</v>
      </c>
    </row>
    <row r="15" spans="1:23">
      <c r="A15" s="101" t="s">
        <v>53</v>
      </c>
      <c r="B15" s="13" t="s">
        <v>54</v>
      </c>
      <c r="C15" s="29">
        <f t="shared" ref="C15:R15" si="13">+C16</f>
        <v>453146034999.99994</v>
      </c>
      <c r="D15" s="29">
        <f t="shared" si="13"/>
        <v>0</v>
      </c>
      <c r="E15" s="29">
        <f t="shared" si="13"/>
        <v>0</v>
      </c>
      <c r="F15" s="29">
        <f t="shared" si="13"/>
        <v>0</v>
      </c>
      <c r="G15" s="29">
        <f t="shared" si="13"/>
        <v>0</v>
      </c>
      <c r="H15" s="29">
        <f t="shared" si="13"/>
        <v>453146034999.99994</v>
      </c>
      <c r="I15" s="29">
        <f t="shared" si="13"/>
        <v>25172396169</v>
      </c>
      <c r="J15" s="29">
        <f t="shared" si="13"/>
        <v>37849511111</v>
      </c>
      <c r="K15" s="29">
        <f t="shared" si="13"/>
        <v>38380774755</v>
      </c>
      <c r="L15" s="29">
        <f t="shared" si="13"/>
        <v>40869427504</v>
      </c>
      <c r="M15" s="29">
        <f t="shared" si="13"/>
        <v>42947945672</v>
      </c>
      <c r="N15" s="29">
        <f t="shared" si="13"/>
        <v>48979909827</v>
      </c>
      <c r="O15" s="29">
        <f t="shared" si="13"/>
        <v>38850666090</v>
      </c>
      <c r="P15" s="29">
        <f t="shared" si="13"/>
        <v>35064714722.743134</v>
      </c>
      <c r="Q15" s="29">
        <f t="shared" si="13"/>
        <v>34715219681.028107</v>
      </c>
      <c r="R15" s="29">
        <f t="shared" si="13"/>
        <v>34725239525.068939</v>
      </c>
      <c r="S15" s="29">
        <f t="shared" si="11"/>
        <v>42035200458.880287</v>
      </c>
      <c r="T15" s="29">
        <f t="shared" si="12"/>
        <v>53370220246.385391</v>
      </c>
      <c r="U15" s="29">
        <f t="shared" si="12"/>
        <v>472961225762.10583</v>
      </c>
      <c r="V15" s="102">
        <f t="shared" si="3"/>
        <v>1.0437280462182703</v>
      </c>
      <c r="W15" s="103">
        <f t="shared" si="12"/>
        <v>-19815190762.105896</v>
      </c>
    </row>
    <row r="16" spans="1:23">
      <c r="A16" s="104" t="s">
        <v>55</v>
      </c>
      <c r="B16" s="18" t="s">
        <v>56</v>
      </c>
      <c r="C16" s="59">
        <f>+C17+C32+C41+C45+C48+C51+C54+C57+C60+C65</f>
        <v>453146034999.99994</v>
      </c>
      <c r="D16" s="59">
        <f t="shared" ref="D16:W16" si="14">+D17+D32+D41+D45+D48+D51+D54+D57+D60+D65</f>
        <v>0</v>
      </c>
      <c r="E16" s="59">
        <f t="shared" si="14"/>
        <v>0</v>
      </c>
      <c r="F16" s="59">
        <f t="shared" si="14"/>
        <v>0</v>
      </c>
      <c r="G16" s="59">
        <f t="shared" si="14"/>
        <v>0</v>
      </c>
      <c r="H16" s="59">
        <f t="shared" si="14"/>
        <v>453146034999.99994</v>
      </c>
      <c r="I16" s="59">
        <f t="shared" si="14"/>
        <v>25172396169</v>
      </c>
      <c r="J16" s="59">
        <f t="shared" si="14"/>
        <v>37849511111</v>
      </c>
      <c r="K16" s="59">
        <f t="shared" si="14"/>
        <v>38380774755</v>
      </c>
      <c r="L16" s="59">
        <f t="shared" si="14"/>
        <v>40869427504</v>
      </c>
      <c r="M16" s="59">
        <f t="shared" si="14"/>
        <v>42947945672</v>
      </c>
      <c r="N16" s="59">
        <f t="shared" si="14"/>
        <v>48979909827</v>
      </c>
      <c r="O16" s="59">
        <f t="shared" si="14"/>
        <v>38850666090</v>
      </c>
      <c r="P16" s="59">
        <f t="shared" si="14"/>
        <v>35064714722.743134</v>
      </c>
      <c r="Q16" s="59">
        <f t="shared" si="14"/>
        <v>34715219681.028107</v>
      </c>
      <c r="R16" s="59">
        <f t="shared" si="14"/>
        <v>34725239525.068939</v>
      </c>
      <c r="S16" s="59">
        <f t="shared" si="14"/>
        <v>42035200458.880287</v>
      </c>
      <c r="T16" s="59">
        <f t="shared" si="14"/>
        <v>53370220246.385391</v>
      </c>
      <c r="U16" s="59">
        <f t="shared" si="14"/>
        <v>472961225762.10583</v>
      </c>
      <c r="V16" s="105">
        <f t="shared" si="3"/>
        <v>1.0437280462182703</v>
      </c>
      <c r="W16" s="106">
        <f>+H16-U16</f>
        <v>-19815190762.105896</v>
      </c>
    </row>
    <row r="17" spans="1:23">
      <c r="A17" s="107" t="s">
        <v>57</v>
      </c>
      <c r="B17" s="108" t="s">
        <v>58</v>
      </c>
      <c r="C17" s="109">
        <f>+C18+C21</f>
        <v>297368250999.99994</v>
      </c>
      <c r="D17" s="109">
        <f>+D19+D21</f>
        <v>0</v>
      </c>
      <c r="E17" s="109">
        <f>+E18+E21</f>
        <v>0</v>
      </c>
      <c r="F17" s="109">
        <f>+F18+F21</f>
        <v>0</v>
      </c>
      <c r="G17" s="109">
        <f>-D17+E17+F17</f>
        <v>0</v>
      </c>
      <c r="H17" s="109">
        <f>+H18+H21</f>
        <v>297368250999.99994</v>
      </c>
      <c r="I17" s="109">
        <f>+I18+I21</f>
        <v>19415464943</v>
      </c>
      <c r="J17" s="109">
        <f t="shared" ref="J17:U17" si="15">+J18+J21</f>
        <v>23756725802</v>
      </c>
      <c r="K17" s="109">
        <f t="shared" si="15"/>
        <v>24450000000</v>
      </c>
      <c r="L17" s="109">
        <f t="shared" si="15"/>
        <v>23950000000</v>
      </c>
      <c r="M17" s="109">
        <f t="shared" si="15"/>
        <v>24950000000</v>
      </c>
      <c r="N17" s="109">
        <f t="shared" si="15"/>
        <v>27250000000</v>
      </c>
      <c r="O17" s="109">
        <f t="shared" si="15"/>
        <v>25450000000</v>
      </c>
      <c r="P17" s="109">
        <f t="shared" si="15"/>
        <v>23950000000</v>
      </c>
      <c r="Q17" s="109">
        <f t="shared" si="15"/>
        <v>23950000000</v>
      </c>
      <c r="R17" s="109">
        <f t="shared" si="15"/>
        <v>23950000000</v>
      </c>
      <c r="S17" s="109">
        <f t="shared" si="15"/>
        <v>26450000000</v>
      </c>
      <c r="T17" s="109">
        <f t="shared" si="15"/>
        <v>33450000000</v>
      </c>
      <c r="U17" s="109">
        <f t="shared" si="15"/>
        <v>300972190745</v>
      </c>
      <c r="V17" s="110">
        <f t="shared" si="3"/>
        <v>1.0121194503208752</v>
      </c>
      <c r="W17" s="111">
        <f>+H17-U17</f>
        <v>-3603939745.000061</v>
      </c>
    </row>
    <row r="18" spans="1:23">
      <c r="A18" s="112" t="s">
        <v>59</v>
      </c>
      <c r="B18" s="113" t="s">
        <v>60</v>
      </c>
      <c r="C18" s="114">
        <f>+C19+C20</f>
        <v>13200000000</v>
      </c>
      <c r="D18" s="114">
        <f>+D19+D20</f>
        <v>0</v>
      </c>
      <c r="E18" s="114">
        <f>+E19+E20</f>
        <v>0</v>
      </c>
      <c r="F18" s="114">
        <f>+F19+F20</f>
        <v>0</v>
      </c>
      <c r="G18" s="114">
        <f>-D18+E18+F18</f>
        <v>0</v>
      </c>
      <c r="H18" s="114">
        <f>+H19+H20</f>
        <v>13200000000</v>
      </c>
      <c r="I18" s="114">
        <f>+I19+I20</f>
        <v>1453634461</v>
      </c>
      <c r="J18" s="114">
        <f t="shared" ref="J18:U18" si="16">+J19+J20</f>
        <v>114994176</v>
      </c>
      <c r="K18" s="114">
        <f t="shared" si="16"/>
        <v>0</v>
      </c>
      <c r="L18" s="114">
        <f t="shared" si="16"/>
        <v>0</v>
      </c>
      <c r="M18" s="114">
        <f t="shared" si="16"/>
        <v>0</v>
      </c>
      <c r="N18" s="114">
        <f t="shared" si="16"/>
        <v>0</v>
      </c>
      <c r="O18" s="114">
        <f t="shared" si="16"/>
        <v>0</v>
      </c>
      <c r="P18" s="114">
        <f t="shared" si="16"/>
        <v>0</v>
      </c>
      <c r="Q18" s="114">
        <f t="shared" si="16"/>
        <v>0</v>
      </c>
      <c r="R18" s="114">
        <f t="shared" si="16"/>
        <v>0</v>
      </c>
      <c r="S18" s="114">
        <f t="shared" si="16"/>
        <v>0</v>
      </c>
      <c r="T18" s="114">
        <f t="shared" si="16"/>
        <v>0</v>
      </c>
      <c r="U18" s="114">
        <f t="shared" si="16"/>
        <v>1568628637</v>
      </c>
      <c r="V18" s="115">
        <f>IF(H18=0,0,(U18/H18))</f>
        <v>0.1188355028030303</v>
      </c>
      <c r="W18" s="116">
        <f>+H18-U18</f>
        <v>11631371363</v>
      </c>
    </row>
    <row r="19" spans="1:23">
      <c r="A19" s="89" t="s">
        <v>61</v>
      </c>
      <c r="B19" s="16" t="s">
        <v>62</v>
      </c>
      <c r="C19" s="49">
        <v>13200000000</v>
      </c>
      <c r="D19" s="49">
        <v>0</v>
      </c>
      <c r="E19" s="49">
        <v>0</v>
      </c>
      <c r="F19" s="49">
        <v>0</v>
      </c>
      <c r="G19" s="58">
        <f>-D19+E19+F19</f>
        <v>0</v>
      </c>
      <c r="H19" s="58">
        <f>+C19+G19</f>
        <v>13200000000</v>
      </c>
      <c r="I19" s="49">
        <v>582885397</v>
      </c>
      <c r="J19" s="49">
        <v>114994176</v>
      </c>
      <c r="K19" s="49"/>
      <c r="L19" s="49"/>
      <c r="M19" s="117"/>
      <c r="N19" s="49"/>
      <c r="O19" s="49"/>
      <c r="P19" s="117"/>
      <c r="Q19" s="49"/>
      <c r="R19" s="49"/>
      <c r="S19" s="49"/>
      <c r="T19" s="49"/>
      <c r="U19" s="58">
        <f>SUM(I19:T19)</f>
        <v>697879573</v>
      </c>
      <c r="V19" s="90">
        <f>IF(H19=0,0,(U19/H19))</f>
        <v>5.286966462121212E-2</v>
      </c>
      <c r="W19" s="91">
        <f>+H19-U19</f>
        <v>12502120427</v>
      </c>
    </row>
    <row r="20" spans="1:23">
      <c r="A20" s="89" t="s">
        <v>63</v>
      </c>
      <c r="B20" s="16" t="s">
        <v>64</v>
      </c>
      <c r="C20" s="49">
        <v>0</v>
      </c>
      <c r="D20" s="49">
        <v>0</v>
      </c>
      <c r="E20" s="49">
        <v>0</v>
      </c>
      <c r="F20" s="49">
        <v>0</v>
      </c>
      <c r="G20" s="58">
        <f>-D20+E20+F20</f>
        <v>0</v>
      </c>
      <c r="H20" s="58">
        <f>+C20+G20</f>
        <v>0</v>
      </c>
      <c r="I20" s="49">
        <v>870749064</v>
      </c>
      <c r="J20" s="49"/>
      <c r="K20" s="49"/>
      <c r="L20" s="49"/>
      <c r="M20" s="49"/>
      <c r="N20" s="49"/>
      <c r="O20" s="49"/>
      <c r="P20" s="49"/>
      <c r="Q20" s="49"/>
      <c r="R20" s="49"/>
      <c r="S20" s="49"/>
      <c r="T20" s="49"/>
      <c r="U20" s="58">
        <f>SUM(I20:T20)</f>
        <v>870749064</v>
      </c>
      <c r="V20" s="90">
        <f>IF(H20=0,0,(U20/H20))</f>
        <v>0</v>
      </c>
      <c r="W20" s="91">
        <f>+H20-U20</f>
        <v>-870749064</v>
      </c>
    </row>
    <row r="21" spans="1:23">
      <c r="A21" s="107" t="s">
        <v>65</v>
      </c>
      <c r="B21" s="108" t="s">
        <v>66</v>
      </c>
      <c r="C21" s="109">
        <f>+C22+C26+C27</f>
        <v>284168250999.99994</v>
      </c>
      <c r="D21" s="109">
        <f>+D22+D26+D27</f>
        <v>0</v>
      </c>
      <c r="E21" s="109">
        <f>+E22+E26+E27</f>
        <v>0</v>
      </c>
      <c r="F21" s="109">
        <f>+F22+F26+F27</f>
        <v>0</v>
      </c>
      <c r="G21" s="109">
        <f>+G22+G26+G27</f>
        <v>0</v>
      </c>
      <c r="H21" s="109">
        <f t="shared" ref="H21:U21" si="17">+H22+H26+H27</f>
        <v>284168250999.99994</v>
      </c>
      <c r="I21" s="109">
        <f t="shared" si="17"/>
        <v>17961830482</v>
      </c>
      <c r="J21" s="109">
        <f t="shared" si="17"/>
        <v>23641731626</v>
      </c>
      <c r="K21" s="109">
        <f t="shared" si="17"/>
        <v>24450000000</v>
      </c>
      <c r="L21" s="109">
        <f t="shared" si="17"/>
        <v>23950000000</v>
      </c>
      <c r="M21" s="109">
        <f t="shared" si="17"/>
        <v>24950000000</v>
      </c>
      <c r="N21" s="109">
        <f t="shared" si="17"/>
        <v>27250000000</v>
      </c>
      <c r="O21" s="109">
        <f t="shared" si="17"/>
        <v>25450000000</v>
      </c>
      <c r="P21" s="109">
        <f t="shared" si="17"/>
        <v>23950000000</v>
      </c>
      <c r="Q21" s="109">
        <f t="shared" si="17"/>
        <v>23950000000</v>
      </c>
      <c r="R21" s="109">
        <f t="shared" si="17"/>
        <v>23950000000</v>
      </c>
      <c r="S21" s="109">
        <f t="shared" si="17"/>
        <v>26450000000</v>
      </c>
      <c r="T21" s="109">
        <f t="shared" si="17"/>
        <v>33450000000</v>
      </c>
      <c r="U21" s="109">
        <f t="shared" si="17"/>
        <v>299403562108</v>
      </c>
      <c r="V21" s="110">
        <f t="shared" si="3"/>
        <v>1.0536136991179921</v>
      </c>
      <c r="W21" s="111">
        <f t="shared" ref="W21" si="18">+W22+W26+W27</f>
        <v>-15235311108.000046</v>
      </c>
    </row>
    <row r="22" spans="1:23">
      <c r="A22" s="112" t="s">
        <v>67</v>
      </c>
      <c r="B22" s="113" t="s">
        <v>68</v>
      </c>
      <c r="C22" s="118">
        <f>SUM(C23:C25)</f>
        <v>63727483999.999954</v>
      </c>
      <c r="D22" s="118">
        <f>SUM(D23:D25)</f>
        <v>0</v>
      </c>
      <c r="E22" s="118">
        <f>SUM(E23:E25)</f>
        <v>0</v>
      </c>
      <c r="F22" s="118">
        <f>SUM(F23:F25)</f>
        <v>0</v>
      </c>
      <c r="G22" s="114">
        <f t="shared" ref="G22:G31" si="19">-D22+E22+F22</f>
        <v>0</v>
      </c>
      <c r="H22" s="114">
        <f>+C22+G22</f>
        <v>63727483999.999954</v>
      </c>
      <c r="I22" s="118">
        <f>SUM(I23:I25)</f>
        <v>0</v>
      </c>
      <c r="J22" s="118">
        <f>SUM(J23:J25)</f>
        <v>1164199551</v>
      </c>
      <c r="K22" s="118">
        <f t="shared" ref="K22:T22" si="20">SUM(K23:K25)</f>
        <v>6600000000</v>
      </c>
      <c r="L22" s="118">
        <f t="shared" si="20"/>
        <v>7600000000</v>
      </c>
      <c r="M22" s="118">
        <f t="shared" si="20"/>
        <v>8600000000</v>
      </c>
      <c r="N22" s="118">
        <f t="shared" si="20"/>
        <v>6600000000</v>
      </c>
      <c r="O22" s="118">
        <f t="shared" si="20"/>
        <v>9100000000</v>
      </c>
      <c r="P22" s="118">
        <f t="shared" si="20"/>
        <v>7600000000</v>
      </c>
      <c r="Q22" s="118">
        <f t="shared" si="20"/>
        <v>7600000000</v>
      </c>
      <c r="R22" s="118">
        <f t="shared" si="20"/>
        <v>7600000000</v>
      </c>
      <c r="S22" s="118">
        <f t="shared" si="20"/>
        <v>7600000000</v>
      </c>
      <c r="T22" s="118">
        <f t="shared" si="20"/>
        <v>13600000000</v>
      </c>
      <c r="U22" s="114">
        <f>SUM(I22:T22)</f>
        <v>83664199551</v>
      </c>
      <c r="V22" s="115">
        <f t="shared" si="3"/>
        <v>1.3128432867520716</v>
      </c>
      <c r="W22" s="116">
        <f t="shared" ref="W22:W31" si="21">+H22-U22</f>
        <v>-19936715551.000046</v>
      </c>
    </row>
    <row r="23" spans="1:23">
      <c r="A23" s="89" t="s">
        <v>69</v>
      </c>
      <c r="B23" s="16" t="s">
        <v>70</v>
      </c>
      <c r="C23" s="49">
        <v>22000000000</v>
      </c>
      <c r="D23" s="49">
        <v>0</v>
      </c>
      <c r="E23" s="49">
        <v>0</v>
      </c>
      <c r="F23" s="49">
        <v>0</v>
      </c>
      <c r="G23" s="58">
        <f t="shared" si="19"/>
        <v>0</v>
      </c>
      <c r="H23" s="58">
        <f t="shared" ref="H23:H31" si="22">+C23+G23</f>
        <v>22000000000</v>
      </c>
      <c r="I23" s="49">
        <v>0</v>
      </c>
      <c r="J23" s="49"/>
      <c r="K23" s="49">
        <v>2500000000</v>
      </c>
      <c r="L23" s="49">
        <v>2500000000</v>
      </c>
      <c r="M23" s="117">
        <v>2500000000</v>
      </c>
      <c r="N23" s="49">
        <v>2500000000</v>
      </c>
      <c r="O23" s="49">
        <v>4000000000</v>
      </c>
      <c r="P23" s="49">
        <v>2500000000</v>
      </c>
      <c r="Q23" s="49">
        <v>2500000000</v>
      </c>
      <c r="R23" s="49">
        <v>2500000000</v>
      </c>
      <c r="S23" s="49">
        <v>2500000000</v>
      </c>
      <c r="T23" s="49">
        <v>5500000000</v>
      </c>
      <c r="U23" s="58">
        <f>SUM(I23:T23)</f>
        <v>29500000000</v>
      </c>
      <c r="V23" s="90">
        <f t="shared" si="3"/>
        <v>1.3409090909090908</v>
      </c>
      <c r="W23" s="91">
        <f>+H23-U23</f>
        <v>-7500000000</v>
      </c>
    </row>
    <row r="24" spans="1:23">
      <c r="A24" s="89" t="s">
        <v>71</v>
      </c>
      <c r="B24" s="16" t="s">
        <v>72</v>
      </c>
      <c r="C24" s="49">
        <v>17050000000</v>
      </c>
      <c r="D24" s="49">
        <v>0</v>
      </c>
      <c r="E24" s="49">
        <v>0</v>
      </c>
      <c r="F24" s="49">
        <v>0</v>
      </c>
      <c r="G24" s="58">
        <f t="shared" si="19"/>
        <v>0</v>
      </c>
      <c r="H24" s="58">
        <f t="shared" si="22"/>
        <v>17050000000</v>
      </c>
      <c r="I24" s="49">
        <v>0</v>
      </c>
      <c r="J24" s="49">
        <v>1164199551</v>
      </c>
      <c r="K24" s="49">
        <v>1600000000</v>
      </c>
      <c r="L24" s="49">
        <v>1600000000</v>
      </c>
      <c r="M24" s="117">
        <v>1600000000</v>
      </c>
      <c r="N24" s="49">
        <v>1600000000</v>
      </c>
      <c r="O24" s="49">
        <v>1600000000</v>
      </c>
      <c r="P24" s="49">
        <v>1600000000</v>
      </c>
      <c r="Q24" s="49">
        <v>1600000000</v>
      </c>
      <c r="R24" s="49">
        <v>1600000000</v>
      </c>
      <c r="S24" s="49">
        <v>1600000000</v>
      </c>
      <c r="T24" s="49">
        <v>1600000000</v>
      </c>
      <c r="U24" s="58">
        <f>SUM(I24:T24)</f>
        <v>17164199551</v>
      </c>
      <c r="V24" s="90">
        <f t="shared" si="3"/>
        <v>1.0066979208797655</v>
      </c>
      <c r="W24" s="91">
        <f t="shared" si="21"/>
        <v>-114199551</v>
      </c>
    </row>
    <row r="25" spans="1:23">
      <c r="A25" s="89" t="s">
        <v>73</v>
      </c>
      <c r="B25" s="16" t="s">
        <v>74</v>
      </c>
      <c r="C25" s="49">
        <v>24677483999.999954</v>
      </c>
      <c r="D25" s="49">
        <v>0</v>
      </c>
      <c r="E25" s="49">
        <v>0</v>
      </c>
      <c r="F25" s="49">
        <v>0</v>
      </c>
      <c r="G25" s="58">
        <f t="shared" si="19"/>
        <v>0</v>
      </c>
      <c r="H25" s="58">
        <f t="shared" si="22"/>
        <v>24677483999.999954</v>
      </c>
      <c r="I25" s="49">
        <v>0</v>
      </c>
      <c r="J25" s="49"/>
      <c r="K25" s="49">
        <v>2500000000</v>
      </c>
      <c r="L25" s="49">
        <v>3500000000</v>
      </c>
      <c r="M25" s="117">
        <v>4500000000</v>
      </c>
      <c r="N25" s="49">
        <v>2500000000</v>
      </c>
      <c r="O25" s="49">
        <v>3500000000</v>
      </c>
      <c r="P25" s="117">
        <v>3500000000</v>
      </c>
      <c r="Q25" s="49">
        <v>3500000000</v>
      </c>
      <c r="R25" s="49">
        <v>3500000000</v>
      </c>
      <c r="S25" s="49">
        <v>3500000000</v>
      </c>
      <c r="T25" s="49">
        <v>6500000000</v>
      </c>
      <c r="U25" s="58">
        <f>SUM(I25:T25)</f>
        <v>37000000000</v>
      </c>
      <c r="V25" s="90">
        <f t="shared" si="3"/>
        <v>1.4993424775394473</v>
      </c>
      <c r="W25" s="91">
        <f t="shared" si="21"/>
        <v>-12322516000.000046</v>
      </c>
    </row>
    <row r="26" spans="1:23">
      <c r="A26" s="89" t="s">
        <v>75</v>
      </c>
      <c r="B26" s="16" t="s">
        <v>76</v>
      </c>
      <c r="C26" s="49">
        <v>173800000000</v>
      </c>
      <c r="D26" s="49">
        <v>0</v>
      </c>
      <c r="E26" s="49">
        <v>0</v>
      </c>
      <c r="F26" s="49">
        <v>0</v>
      </c>
      <c r="G26" s="58">
        <f t="shared" si="19"/>
        <v>0</v>
      </c>
      <c r="H26" s="58">
        <f t="shared" si="22"/>
        <v>173800000000</v>
      </c>
      <c r="I26" s="49">
        <v>0</v>
      </c>
      <c r="J26" s="49">
        <v>14531809181</v>
      </c>
      <c r="K26" s="49">
        <v>16350000000</v>
      </c>
      <c r="L26" s="49">
        <v>16350000000</v>
      </c>
      <c r="M26" s="117">
        <v>16350000000</v>
      </c>
      <c r="N26" s="49">
        <v>16350000000</v>
      </c>
      <c r="O26" s="49">
        <v>16350000000</v>
      </c>
      <c r="P26" s="117">
        <v>16350000000</v>
      </c>
      <c r="Q26" s="49">
        <v>16350000000</v>
      </c>
      <c r="R26" s="49">
        <v>16350000000</v>
      </c>
      <c r="S26" s="49">
        <v>16350000000</v>
      </c>
      <c r="T26" s="49">
        <v>16350000000</v>
      </c>
      <c r="U26" s="58">
        <f t="shared" ref="U26:U31" si="23">SUM(I26:T26)</f>
        <v>178031809181</v>
      </c>
      <c r="V26" s="90">
        <f t="shared" si="3"/>
        <v>1.0243487294649023</v>
      </c>
      <c r="W26" s="91">
        <f t="shared" si="21"/>
        <v>-4231809181</v>
      </c>
    </row>
    <row r="27" spans="1:23">
      <c r="A27" s="112" t="s">
        <v>77</v>
      </c>
      <c r="B27" s="113" t="s">
        <v>78</v>
      </c>
      <c r="C27" s="118">
        <f>SUM(C28:C31)</f>
        <v>46640767000</v>
      </c>
      <c r="D27" s="118">
        <f>SUM(D28:D31)</f>
        <v>0</v>
      </c>
      <c r="E27" s="118">
        <f>SUM(E28:E31)</f>
        <v>0</v>
      </c>
      <c r="F27" s="118">
        <f>SUM(F28:F31)</f>
        <v>0</v>
      </c>
      <c r="G27" s="114">
        <f>-D27+E27+F27</f>
        <v>0</v>
      </c>
      <c r="H27" s="114">
        <f>+C27+G27</f>
        <v>46640767000</v>
      </c>
      <c r="I27" s="118">
        <f>SUM(I28:I31)</f>
        <v>17961830482</v>
      </c>
      <c r="J27" s="118">
        <f t="shared" ref="J27:T27" si="24">SUM(J28:J31)</f>
        <v>7945722894</v>
      </c>
      <c r="K27" s="118">
        <f t="shared" si="24"/>
        <v>1500000000</v>
      </c>
      <c r="L27" s="118">
        <f t="shared" si="24"/>
        <v>0</v>
      </c>
      <c r="M27" s="118">
        <f t="shared" si="24"/>
        <v>0</v>
      </c>
      <c r="N27" s="118">
        <f t="shared" si="24"/>
        <v>4300000000</v>
      </c>
      <c r="O27" s="118">
        <f t="shared" si="24"/>
        <v>0</v>
      </c>
      <c r="P27" s="118">
        <f t="shared" si="24"/>
        <v>0</v>
      </c>
      <c r="Q27" s="118">
        <f t="shared" si="24"/>
        <v>0</v>
      </c>
      <c r="R27" s="118">
        <f t="shared" si="24"/>
        <v>0</v>
      </c>
      <c r="S27" s="118">
        <f t="shared" si="24"/>
        <v>2500000000</v>
      </c>
      <c r="T27" s="118">
        <f t="shared" si="24"/>
        <v>3500000000</v>
      </c>
      <c r="U27" s="114">
        <f t="shared" si="23"/>
        <v>37707553376</v>
      </c>
      <c r="V27" s="115">
        <f t="shared" si="3"/>
        <v>0.80846769471008051</v>
      </c>
      <c r="W27" s="116">
        <f t="shared" si="21"/>
        <v>8933213624</v>
      </c>
    </row>
    <row r="28" spans="1:23">
      <c r="A28" s="89" t="s">
        <v>79</v>
      </c>
      <c r="B28" s="16" t="s">
        <v>80</v>
      </c>
      <c r="C28" s="49">
        <v>4500000000</v>
      </c>
      <c r="D28" s="49">
        <v>0</v>
      </c>
      <c r="E28" s="49">
        <v>0</v>
      </c>
      <c r="F28" s="49">
        <v>0</v>
      </c>
      <c r="G28" s="58">
        <f t="shared" si="19"/>
        <v>0</v>
      </c>
      <c r="H28" s="58">
        <f>+C28+G28</f>
        <v>4500000000</v>
      </c>
      <c r="I28" s="49">
        <v>2036720</v>
      </c>
      <c r="J28" s="49">
        <v>150972314</v>
      </c>
      <c r="K28" s="49">
        <v>0</v>
      </c>
      <c r="L28" s="49">
        <v>0</v>
      </c>
      <c r="M28" s="49">
        <v>0</v>
      </c>
      <c r="N28" s="49">
        <v>1800000000</v>
      </c>
      <c r="O28" s="49">
        <v>0</v>
      </c>
      <c r="P28" s="49">
        <v>0</v>
      </c>
      <c r="Q28" s="49">
        <v>0</v>
      </c>
      <c r="R28" s="49">
        <v>0</v>
      </c>
      <c r="S28" s="49">
        <v>0</v>
      </c>
      <c r="T28" s="49">
        <v>0</v>
      </c>
      <c r="U28" s="58">
        <f t="shared" si="23"/>
        <v>1953009034</v>
      </c>
      <c r="V28" s="90">
        <f>IF(H28=0,0,(U28/H28))</f>
        <v>0.43400200755555557</v>
      </c>
      <c r="W28" s="91">
        <f t="shared" si="21"/>
        <v>2546990966</v>
      </c>
    </row>
    <row r="29" spans="1:23">
      <c r="A29" s="89" t="s">
        <v>81</v>
      </c>
      <c r="B29" s="16" t="s">
        <v>82</v>
      </c>
      <c r="C29" s="49">
        <v>1550000000</v>
      </c>
      <c r="D29" s="49">
        <v>0</v>
      </c>
      <c r="E29" s="49">
        <v>0</v>
      </c>
      <c r="F29" s="49">
        <v>0</v>
      </c>
      <c r="G29" s="58">
        <f t="shared" si="19"/>
        <v>0</v>
      </c>
      <c r="H29" s="58">
        <f t="shared" si="22"/>
        <v>1550000000</v>
      </c>
      <c r="I29" s="49">
        <v>1331839094</v>
      </c>
      <c r="J29" s="49"/>
      <c r="K29" s="49">
        <v>0</v>
      </c>
      <c r="L29" s="49">
        <v>0</v>
      </c>
      <c r="M29" s="49">
        <v>0</v>
      </c>
      <c r="N29" s="49">
        <v>0</v>
      </c>
      <c r="O29" s="49">
        <v>0</v>
      </c>
      <c r="P29" s="49">
        <v>0</v>
      </c>
      <c r="Q29" s="49">
        <v>0</v>
      </c>
      <c r="R29" s="49">
        <v>0</v>
      </c>
      <c r="S29" s="49">
        <v>0</v>
      </c>
      <c r="T29" s="49">
        <v>0</v>
      </c>
      <c r="U29" s="58">
        <f t="shared" si="23"/>
        <v>1331839094</v>
      </c>
      <c r="V29" s="90">
        <f>IF(H29=0,0,(U29/H29))</f>
        <v>0.85925102838709677</v>
      </c>
      <c r="W29" s="91">
        <f t="shared" si="21"/>
        <v>218160906</v>
      </c>
    </row>
    <row r="30" spans="1:23">
      <c r="A30" s="89" t="s">
        <v>83</v>
      </c>
      <c r="B30" s="16" t="s">
        <v>84</v>
      </c>
      <c r="C30" s="49">
        <v>25790767000</v>
      </c>
      <c r="D30" s="49">
        <v>0</v>
      </c>
      <c r="E30" s="49">
        <v>0</v>
      </c>
      <c r="F30" s="49">
        <v>0</v>
      </c>
      <c r="G30" s="58">
        <f t="shared" si="19"/>
        <v>0</v>
      </c>
      <c r="H30" s="58">
        <f t="shared" si="22"/>
        <v>25790767000</v>
      </c>
      <c r="I30" s="49">
        <v>2204040910</v>
      </c>
      <c r="J30" s="49">
        <v>7794750580</v>
      </c>
      <c r="K30" s="49">
        <v>1500000000</v>
      </c>
      <c r="L30" s="49">
        <v>0</v>
      </c>
      <c r="M30" s="117">
        <v>0</v>
      </c>
      <c r="N30" s="49">
        <v>2500000000</v>
      </c>
      <c r="O30" s="49">
        <v>0</v>
      </c>
      <c r="P30" s="117">
        <v>0</v>
      </c>
      <c r="Q30" s="49">
        <v>0</v>
      </c>
      <c r="R30" s="49">
        <v>0</v>
      </c>
      <c r="S30" s="49">
        <v>2500000000</v>
      </c>
      <c r="T30" s="49">
        <v>3500000000</v>
      </c>
      <c r="U30" s="58">
        <f t="shared" si="23"/>
        <v>19998791490</v>
      </c>
      <c r="V30" s="90">
        <f t="shared" si="3"/>
        <v>0.77542445674453964</v>
      </c>
      <c r="W30" s="91">
        <f t="shared" si="21"/>
        <v>5791975510</v>
      </c>
    </row>
    <row r="31" spans="1:23">
      <c r="A31" s="89" t="s">
        <v>85</v>
      </c>
      <c r="B31" s="16" t="s">
        <v>86</v>
      </c>
      <c r="C31" s="49">
        <v>14800000000</v>
      </c>
      <c r="D31" s="49">
        <v>0</v>
      </c>
      <c r="E31" s="49">
        <v>0</v>
      </c>
      <c r="F31" s="49">
        <v>0</v>
      </c>
      <c r="G31" s="58">
        <f t="shared" si="19"/>
        <v>0</v>
      </c>
      <c r="H31" s="58">
        <f t="shared" si="22"/>
        <v>14800000000</v>
      </c>
      <c r="I31" s="49">
        <v>14423913758</v>
      </c>
      <c r="J31" s="49"/>
      <c r="K31" s="49">
        <v>0</v>
      </c>
      <c r="L31" s="49">
        <v>0</v>
      </c>
      <c r="M31" s="49">
        <v>0</v>
      </c>
      <c r="N31" s="49">
        <v>0</v>
      </c>
      <c r="O31" s="49">
        <v>0</v>
      </c>
      <c r="P31" s="49">
        <v>0</v>
      </c>
      <c r="Q31" s="49">
        <v>0</v>
      </c>
      <c r="R31" s="49">
        <v>0</v>
      </c>
      <c r="S31" s="49">
        <v>0</v>
      </c>
      <c r="T31" s="49">
        <v>0</v>
      </c>
      <c r="U31" s="58">
        <f t="shared" si="23"/>
        <v>14423913758</v>
      </c>
      <c r="V31" s="90">
        <f>IF(H31=0,0,(U31/H31))</f>
        <v>0.97458876743243239</v>
      </c>
      <c r="W31" s="91">
        <f t="shared" si="21"/>
        <v>376086242</v>
      </c>
    </row>
    <row r="32" spans="1:23">
      <c r="A32" s="107" t="s">
        <v>87</v>
      </c>
      <c r="B32" s="108" t="s">
        <v>88</v>
      </c>
      <c r="C32" s="109">
        <f>+C33+C34</f>
        <v>40400000000</v>
      </c>
      <c r="D32" s="109">
        <f>+D33+D34</f>
        <v>0</v>
      </c>
      <c r="E32" s="109">
        <f>+E33+E34</f>
        <v>0</v>
      </c>
      <c r="F32" s="109">
        <f>+F33+F34</f>
        <v>0</v>
      </c>
      <c r="G32" s="109">
        <f t="shared" ref="G32:U32" si="25">+G33+G34</f>
        <v>0</v>
      </c>
      <c r="H32" s="109">
        <f t="shared" si="25"/>
        <v>40400000000</v>
      </c>
      <c r="I32" s="109">
        <f t="shared" si="25"/>
        <v>3826679222</v>
      </c>
      <c r="J32" s="109">
        <f t="shared" si="25"/>
        <v>1948301355</v>
      </c>
      <c r="K32" s="109">
        <f t="shared" si="25"/>
        <v>4200000000</v>
      </c>
      <c r="L32" s="109">
        <f t="shared" si="25"/>
        <v>4700000000</v>
      </c>
      <c r="M32" s="109">
        <f t="shared" si="25"/>
        <v>2700000000</v>
      </c>
      <c r="N32" s="109">
        <f t="shared" si="25"/>
        <v>6200000000</v>
      </c>
      <c r="O32" s="109">
        <f t="shared" si="25"/>
        <v>2850000000</v>
      </c>
      <c r="P32" s="109">
        <f t="shared" si="25"/>
        <v>2200000000</v>
      </c>
      <c r="Q32" s="109">
        <f t="shared" si="25"/>
        <v>2200000000</v>
      </c>
      <c r="R32" s="109">
        <f t="shared" si="25"/>
        <v>2200000000</v>
      </c>
      <c r="S32" s="109">
        <f t="shared" si="25"/>
        <v>3700000000</v>
      </c>
      <c r="T32" s="109">
        <f t="shared" si="25"/>
        <v>5550000000</v>
      </c>
      <c r="U32" s="109">
        <f t="shared" si="25"/>
        <v>42274980577</v>
      </c>
      <c r="V32" s="110">
        <f t="shared" si="3"/>
        <v>1.0464104103217822</v>
      </c>
      <c r="W32" s="111">
        <f t="shared" ref="W32" si="26">+W33+W34</f>
        <v>-1874980577</v>
      </c>
    </row>
    <row r="33" spans="1:23">
      <c r="A33" s="89" t="s">
        <v>89</v>
      </c>
      <c r="B33" s="16" t="s">
        <v>60</v>
      </c>
      <c r="C33" s="49">
        <v>0</v>
      </c>
      <c r="D33" s="49">
        <v>0</v>
      </c>
      <c r="E33" s="49">
        <v>0</v>
      </c>
      <c r="F33" s="49">
        <v>0</v>
      </c>
      <c r="G33" s="58">
        <f>-D33+E33+F33</f>
        <v>0</v>
      </c>
      <c r="H33" s="58">
        <f>+C33+G33</f>
        <v>0</v>
      </c>
      <c r="I33" s="49">
        <v>417701238</v>
      </c>
      <c r="J33" s="49">
        <v>451053326</v>
      </c>
      <c r="K33" s="49"/>
      <c r="L33" s="49"/>
      <c r="M33" s="49"/>
      <c r="N33" s="49"/>
      <c r="O33" s="49"/>
      <c r="P33" s="117"/>
      <c r="Q33" s="49"/>
      <c r="R33" s="49"/>
      <c r="S33" s="49"/>
      <c r="T33" s="49"/>
      <c r="U33" s="58">
        <f>SUM(I33:T33)</f>
        <v>868754564</v>
      </c>
      <c r="V33" s="90">
        <f>IF(H33=0,0,(U33/H33))</f>
        <v>0</v>
      </c>
      <c r="W33" s="91">
        <f>+H33-U33</f>
        <v>-868754564</v>
      </c>
    </row>
    <row r="34" spans="1:23">
      <c r="A34" s="107" t="s">
        <v>90</v>
      </c>
      <c r="B34" s="108" t="s">
        <v>66</v>
      </c>
      <c r="C34" s="109">
        <f>+C35+C38</f>
        <v>40400000000</v>
      </c>
      <c r="D34" s="109">
        <f>+D35+D38</f>
        <v>0</v>
      </c>
      <c r="E34" s="109">
        <f>+E35+E38</f>
        <v>0</v>
      </c>
      <c r="F34" s="109">
        <f>+F35+F38</f>
        <v>0</v>
      </c>
      <c r="G34" s="109">
        <f t="shared" ref="G34:U34" si="27">+G35+G38</f>
        <v>0</v>
      </c>
      <c r="H34" s="109">
        <f t="shared" si="27"/>
        <v>40400000000</v>
      </c>
      <c r="I34" s="109">
        <f t="shared" si="27"/>
        <v>3408977984</v>
      </c>
      <c r="J34" s="109">
        <f t="shared" si="27"/>
        <v>1497248029</v>
      </c>
      <c r="K34" s="109">
        <f t="shared" si="27"/>
        <v>4200000000</v>
      </c>
      <c r="L34" s="109">
        <f t="shared" si="27"/>
        <v>4700000000</v>
      </c>
      <c r="M34" s="109">
        <f t="shared" si="27"/>
        <v>2700000000</v>
      </c>
      <c r="N34" s="109">
        <f t="shared" si="27"/>
        <v>6200000000</v>
      </c>
      <c r="O34" s="109">
        <f t="shared" si="27"/>
        <v>2850000000</v>
      </c>
      <c r="P34" s="109">
        <f t="shared" si="27"/>
        <v>2200000000</v>
      </c>
      <c r="Q34" s="109">
        <f t="shared" si="27"/>
        <v>2200000000</v>
      </c>
      <c r="R34" s="109">
        <f t="shared" si="27"/>
        <v>2200000000</v>
      </c>
      <c r="S34" s="109">
        <f t="shared" si="27"/>
        <v>3700000000</v>
      </c>
      <c r="T34" s="109">
        <f t="shared" si="27"/>
        <v>5550000000</v>
      </c>
      <c r="U34" s="109">
        <f t="shared" si="27"/>
        <v>41406226013</v>
      </c>
      <c r="V34" s="110">
        <f t="shared" si="3"/>
        <v>1.0249065844801981</v>
      </c>
      <c r="W34" s="111">
        <f t="shared" ref="W34" si="28">+W35+W38</f>
        <v>-1006226013</v>
      </c>
    </row>
    <row r="35" spans="1:23">
      <c r="A35" s="112" t="s">
        <v>91</v>
      </c>
      <c r="B35" s="113" t="s">
        <v>92</v>
      </c>
      <c r="C35" s="118">
        <f>SUM(C36:C37)</f>
        <v>26800000000</v>
      </c>
      <c r="D35" s="118">
        <f>SUM(D36:D37)</f>
        <v>0</v>
      </c>
      <c r="E35" s="118">
        <f>SUM(E36:E37)</f>
        <v>0</v>
      </c>
      <c r="F35" s="118">
        <f>SUM(F36:F37)</f>
        <v>0</v>
      </c>
      <c r="G35" s="114">
        <f t="shared" ref="G35:G40" si="29">-D35+E35+F35</f>
        <v>0</v>
      </c>
      <c r="H35" s="114">
        <f t="shared" ref="H35:H40" si="30">+C35+G35</f>
        <v>26800000000</v>
      </c>
      <c r="I35" s="118">
        <f>SUM(I36:I37)</f>
        <v>0</v>
      </c>
      <c r="J35" s="118">
        <f t="shared" ref="J35:T35" si="31">SUM(J36:J37)</f>
        <v>0</v>
      </c>
      <c r="K35" s="118">
        <f t="shared" si="31"/>
        <v>2200000000</v>
      </c>
      <c r="L35" s="118">
        <f t="shared" si="31"/>
        <v>2700000000</v>
      </c>
      <c r="M35" s="118">
        <f t="shared" si="31"/>
        <v>2700000000</v>
      </c>
      <c r="N35" s="118">
        <f t="shared" si="31"/>
        <v>3200000000</v>
      </c>
      <c r="O35" s="118">
        <f t="shared" si="31"/>
        <v>2850000000</v>
      </c>
      <c r="P35" s="118">
        <f t="shared" si="31"/>
        <v>2200000000</v>
      </c>
      <c r="Q35" s="118">
        <f t="shared" si="31"/>
        <v>2200000000</v>
      </c>
      <c r="R35" s="118">
        <f t="shared" si="31"/>
        <v>2200000000</v>
      </c>
      <c r="S35" s="118">
        <f t="shared" si="31"/>
        <v>3700000000</v>
      </c>
      <c r="T35" s="118">
        <f t="shared" si="31"/>
        <v>4350000000</v>
      </c>
      <c r="U35" s="114">
        <f t="shared" ref="U35:U40" si="32">SUM(I35:T35)</f>
        <v>28300000000</v>
      </c>
      <c r="V35" s="115">
        <f t="shared" si="3"/>
        <v>1.0559701492537314</v>
      </c>
      <c r="W35" s="116">
        <f t="shared" ref="W35:W40" si="33">+H35-U35</f>
        <v>-1500000000</v>
      </c>
    </row>
    <row r="36" spans="1:23">
      <c r="A36" s="89" t="s">
        <v>93</v>
      </c>
      <c r="B36" s="16" t="s">
        <v>94</v>
      </c>
      <c r="C36" s="49">
        <v>4500000000</v>
      </c>
      <c r="D36" s="49">
        <v>0</v>
      </c>
      <c r="E36" s="49">
        <v>0</v>
      </c>
      <c r="F36" s="49">
        <v>0</v>
      </c>
      <c r="G36" s="58">
        <f t="shared" si="29"/>
        <v>0</v>
      </c>
      <c r="H36" s="58">
        <f t="shared" si="30"/>
        <v>4500000000</v>
      </c>
      <c r="I36" s="49">
        <v>0</v>
      </c>
      <c r="J36" s="49"/>
      <c r="K36" s="49">
        <v>200000000</v>
      </c>
      <c r="L36" s="49">
        <v>200000000</v>
      </c>
      <c r="M36" s="117">
        <v>200000000</v>
      </c>
      <c r="N36" s="49">
        <v>200000000</v>
      </c>
      <c r="O36" s="49">
        <v>350000000</v>
      </c>
      <c r="P36" s="117">
        <v>200000000</v>
      </c>
      <c r="Q36" s="49">
        <v>200000000</v>
      </c>
      <c r="R36" s="49">
        <v>200000000</v>
      </c>
      <c r="S36" s="49">
        <v>200000000</v>
      </c>
      <c r="T36" s="49">
        <v>350000000</v>
      </c>
      <c r="U36" s="58">
        <f t="shared" si="32"/>
        <v>2300000000</v>
      </c>
      <c r="V36" s="90">
        <f>IF(H36=0,0,(U36/H36))</f>
        <v>0.51111111111111107</v>
      </c>
      <c r="W36" s="91">
        <f t="shared" si="33"/>
        <v>2200000000</v>
      </c>
    </row>
    <row r="37" spans="1:23">
      <c r="A37" s="89" t="s">
        <v>95</v>
      </c>
      <c r="B37" s="16" t="s">
        <v>96</v>
      </c>
      <c r="C37" s="49">
        <v>22300000000</v>
      </c>
      <c r="D37" s="49">
        <v>0</v>
      </c>
      <c r="E37" s="49">
        <v>0</v>
      </c>
      <c r="F37" s="49">
        <v>0</v>
      </c>
      <c r="G37" s="58">
        <f t="shared" si="29"/>
        <v>0</v>
      </c>
      <c r="H37" s="58">
        <f t="shared" si="30"/>
        <v>22300000000</v>
      </c>
      <c r="I37" s="49">
        <v>0</v>
      </c>
      <c r="J37" s="49">
        <v>0</v>
      </c>
      <c r="K37" s="49">
        <v>2000000000</v>
      </c>
      <c r="L37" s="49">
        <v>2500000000</v>
      </c>
      <c r="M37" s="117">
        <v>2500000000</v>
      </c>
      <c r="N37" s="49">
        <v>3000000000</v>
      </c>
      <c r="O37" s="49">
        <v>2500000000</v>
      </c>
      <c r="P37" s="117">
        <v>2000000000</v>
      </c>
      <c r="Q37" s="49">
        <v>2000000000</v>
      </c>
      <c r="R37" s="49">
        <v>2000000000</v>
      </c>
      <c r="S37" s="49">
        <v>3500000000</v>
      </c>
      <c r="T37" s="49">
        <v>4000000000</v>
      </c>
      <c r="U37" s="58">
        <f t="shared" si="32"/>
        <v>26000000000</v>
      </c>
      <c r="V37" s="90">
        <f t="shared" si="3"/>
        <v>1.1659192825112108</v>
      </c>
      <c r="W37" s="91">
        <f t="shared" si="33"/>
        <v>-3700000000</v>
      </c>
    </row>
    <row r="38" spans="1:23">
      <c r="A38" s="112" t="s">
        <v>97</v>
      </c>
      <c r="B38" s="113" t="s">
        <v>98</v>
      </c>
      <c r="C38" s="118">
        <f>SUM(C39:C40)</f>
        <v>13600000000</v>
      </c>
      <c r="D38" s="118">
        <f>SUM(D39:D40)</f>
        <v>0</v>
      </c>
      <c r="E38" s="118">
        <f>SUM(E39:E40)</f>
        <v>0</v>
      </c>
      <c r="F38" s="118">
        <f>SUM(F39:F40)</f>
        <v>0</v>
      </c>
      <c r="G38" s="114">
        <f t="shared" si="29"/>
        <v>0</v>
      </c>
      <c r="H38" s="114">
        <f t="shared" si="30"/>
        <v>13600000000</v>
      </c>
      <c r="I38" s="118">
        <f t="shared" ref="I38:T38" si="34">SUM(I39:I40)</f>
        <v>3408977984</v>
      </c>
      <c r="J38" s="118">
        <f t="shared" si="34"/>
        <v>1497248029</v>
      </c>
      <c r="K38" s="118">
        <f t="shared" si="34"/>
        <v>2000000000</v>
      </c>
      <c r="L38" s="118">
        <f t="shared" si="34"/>
        <v>2000000000</v>
      </c>
      <c r="M38" s="118">
        <f t="shared" si="34"/>
        <v>0</v>
      </c>
      <c r="N38" s="118">
        <f t="shared" si="34"/>
        <v>3000000000</v>
      </c>
      <c r="O38" s="118">
        <f t="shared" si="34"/>
        <v>0</v>
      </c>
      <c r="P38" s="118">
        <f t="shared" si="34"/>
        <v>0</v>
      </c>
      <c r="Q38" s="118">
        <f t="shared" si="34"/>
        <v>0</v>
      </c>
      <c r="R38" s="118">
        <f t="shared" si="34"/>
        <v>0</v>
      </c>
      <c r="S38" s="118">
        <f t="shared" si="34"/>
        <v>0</v>
      </c>
      <c r="T38" s="118">
        <f t="shared" si="34"/>
        <v>1200000000</v>
      </c>
      <c r="U38" s="114">
        <f t="shared" si="32"/>
        <v>13106226013</v>
      </c>
      <c r="V38" s="115">
        <f t="shared" si="3"/>
        <v>0.96369308919117647</v>
      </c>
      <c r="W38" s="116">
        <f t="shared" si="33"/>
        <v>493773987</v>
      </c>
    </row>
    <row r="39" spans="1:23">
      <c r="A39" s="89" t="s">
        <v>99</v>
      </c>
      <c r="B39" s="16" t="s">
        <v>100</v>
      </c>
      <c r="C39" s="49">
        <v>100000000</v>
      </c>
      <c r="D39" s="49">
        <v>0</v>
      </c>
      <c r="E39" s="49">
        <v>0</v>
      </c>
      <c r="F39" s="49">
        <v>0</v>
      </c>
      <c r="G39" s="58">
        <f t="shared" si="29"/>
        <v>0</v>
      </c>
      <c r="H39" s="58">
        <f t="shared" si="30"/>
        <v>100000000</v>
      </c>
      <c r="I39" s="49">
        <v>269344004</v>
      </c>
      <c r="J39" s="49"/>
      <c r="K39" s="49">
        <v>0</v>
      </c>
      <c r="L39" s="49">
        <v>0</v>
      </c>
      <c r="M39" s="49">
        <v>0</v>
      </c>
      <c r="N39" s="49">
        <v>0</v>
      </c>
      <c r="O39" s="49">
        <v>0</v>
      </c>
      <c r="P39" s="49">
        <v>0</v>
      </c>
      <c r="Q39" s="49">
        <v>0</v>
      </c>
      <c r="R39" s="49">
        <v>0</v>
      </c>
      <c r="S39" s="49">
        <v>0</v>
      </c>
      <c r="T39" s="49">
        <v>0</v>
      </c>
      <c r="U39" s="58">
        <f t="shared" si="32"/>
        <v>269344004</v>
      </c>
      <c r="V39" s="90">
        <f>IF(H39=0,0,(U39/H39))</f>
        <v>2.69344004</v>
      </c>
      <c r="W39" s="91">
        <f t="shared" si="33"/>
        <v>-169344004</v>
      </c>
    </row>
    <row r="40" spans="1:23">
      <c r="A40" s="89" t="s">
        <v>101</v>
      </c>
      <c r="B40" s="16" t="s">
        <v>102</v>
      </c>
      <c r="C40" s="49">
        <v>13500000000</v>
      </c>
      <c r="D40" s="49">
        <v>0</v>
      </c>
      <c r="E40" s="49">
        <v>0</v>
      </c>
      <c r="F40" s="49">
        <v>0</v>
      </c>
      <c r="G40" s="58">
        <f t="shared" si="29"/>
        <v>0</v>
      </c>
      <c r="H40" s="58">
        <f t="shared" si="30"/>
        <v>13500000000</v>
      </c>
      <c r="I40" s="49">
        <v>3139633980</v>
      </c>
      <c r="J40" s="49">
        <v>1497248029</v>
      </c>
      <c r="K40" s="49">
        <v>2000000000</v>
      </c>
      <c r="L40" s="49">
        <v>2000000000</v>
      </c>
      <c r="M40" s="117">
        <v>0</v>
      </c>
      <c r="N40" s="49">
        <v>3000000000</v>
      </c>
      <c r="O40" s="49">
        <v>0</v>
      </c>
      <c r="P40" s="117">
        <v>0</v>
      </c>
      <c r="Q40" s="49">
        <v>0</v>
      </c>
      <c r="R40" s="49">
        <v>0</v>
      </c>
      <c r="S40" s="119">
        <v>0</v>
      </c>
      <c r="T40" s="49">
        <v>1200000000</v>
      </c>
      <c r="U40" s="58">
        <f t="shared" si="32"/>
        <v>12836882009</v>
      </c>
      <c r="V40" s="90">
        <f t="shared" si="3"/>
        <v>0.95088014881481486</v>
      </c>
      <c r="W40" s="91">
        <f t="shared" si="33"/>
        <v>663117991</v>
      </c>
    </row>
    <row r="41" spans="1:23">
      <c r="A41" s="107" t="s">
        <v>103</v>
      </c>
      <c r="B41" s="108" t="s">
        <v>104</v>
      </c>
      <c r="C41" s="109">
        <f>+C42</f>
        <v>63050000000</v>
      </c>
      <c r="D41" s="109">
        <f>+D42</f>
        <v>0</v>
      </c>
      <c r="E41" s="109">
        <f>+E42</f>
        <v>0</v>
      </c>
      <c r="F41" s="109">
        <f>+F42</f>
        <v>0</v>
      </c>
      <c r="G41" s="109">
        <f t="shared" ref="G41:U41" si="35">+G42</f>
        <v>0</v>
      </c>
      <c r="H41" s="109">
        <f t="shared" si="35"/>
        <v>63050000000</v>
      </c>
      <c r="I41" s="109">
        <f t="shared" si="35"/>
        <v>0</v>
      </c>
      <c r="J41" s="109">
        <f t="shared" si="35"/>
        <v>8664747269</v>
      </c>
      <c r="K41" s="109">
        <f t="shared" si="35"/>
        <v>5600000000</v>
      </c>
      <c r="L41" s="109">
        <f t="shared" si="35"/>
        <v>5600000000</v>
      </c>
      <c r="M41" s="109">
        <f t="shared" si="35"/>
        <v>5600000000</v>
      </c>
      <c r="N41" s="109">
        <f t="shared" si="35"/>
        <v>9100000000</v>
      </c>
      <c r="O41" s="109">
        <f t="shared" si="35"/>
        <v>6100000000</v>
      </c>
      <c r="P41" s="109">
        <f t="shared" si="35"/>
        <v>6100000000</v>
      </c>
      <c r="Q41" s="109">
        <f t="shared" si="35"/>
        <v>6100000000</v>
      </c>
      <c r="R41" s="109">
        <f t="shared" si="35"/>
        <v>6100000000</v>
      </c>
      <c r="S41" s="109">
        <f t="shared" si="35"/>
        <v>6100000000</v>
      </c>
      <c r="T41" s="109">
        <f t="shared" si="35"/>
        <v>6100000000</v>
      </c>
      <c r="U41" s="109">
        <f t="shared" si="35"/>
        <v>71164747269</v>
      </c>
      <c r="V41" s="110">
        <f t="shared" si="3"/>
        <v>1.1287033666772404</v>
      </c>
      <c r="W41" s="111">
        <f t="shared" ref="W41" si="36">+W42</f>
        <v>-8114747269</v>
      </c>
    </row>
    <row r="42" spans="1:23">
      <c r="A42" s="120" t="s">
        <v>105</v>
      </c>
      <c r="B42" s="121" t="s">
        <v>106</v>
      </c>
      <c r="C42" s="122">
        <f>+C43+C44</f>
        <v>63050000000</v>
      </c>
      <c r="D42" s="122">
        <f>+D43+D44</f>
        <v>0</v>
      </c>
      <c r="E42" s="122">
        <f>+E43+E44</f>
        <v>0</v>
      </c>
      <c r="F42" s="122">
        <f>+F43+F44</f>
        <v>0</v>
      </c>
      <c r="G42" s="122">
        <f t="shared" ref="G42:U42" si="37">+G43+G44</f>
        <v>0</v>
      </c>
      <c r="H42" s="122">
        <f t="shared" si="37"/>
        <v>63050000000</v>
      </c>
      <c r="I42" s="122">
        <f t="shared" si="37"/>
        <v>0</v>
      </c>
      <c r="J42" s="122">
        <f t="shared" si="37"/>
        <v>8664747269</v>
      </c>
      <c r="K42" s="122">
        <f t="shared" si="37"/>
        <v>5600000000</v>
      </c>
      <c r="L42" s="122">
        <f t="shared" si="37"/>
        <v>5600000000</v>
      </c>
      <c r="M42" s="122">
        <f t="shared" si="37"/>
        <v>5600000000</v>
      </c>
      <c r="N42" s="122">
        <f t="shared" si="37"/>
        <v>9100000000</v>
      </c>
      <c r="O42" s="122">
        <f t="shared" si="37"/>
        <v>6100000000</v>
      </c>
      <c r="P42" s="122">
        <f t="shared" si="37"/>
        <v>6100000000</v>
      </c>
      <c r="Q42" s="122">
        <f t="shared" si="37"/>
        <v>6100000000</v>
      </c>
      <c r="R42" s="122">
        <f t="shared" si="37"/>
        <v>6100000000</v>
      </c>
      <c r="S42" s="122">
        <f t="shared" si="37"/>
        <v>6100000000</v>
      </c>
      <c r="T42" s="122">
        <f t="shared" si="37"/>
        <v>6100000000</v>
      </c>
      <c r="U42" s="122">
        <f t="shared" si="37"/>
        <v>71164747269</v>
      </c>
      <c r="V42" s="93">
        <f t="shared" si="3"/>
        <v>1.1287033666772404</v>
      </c>
      <c r="W42" s="123">
        <f t="shared" ref="W42" si="38">+W43+W44</f>
        <v>-8114747269</v>
      </c>
    </row>
    <row r="43" spans="1:23">
      <c r="A43" s="89" t="s">
        <v>107</v>
      </c>
      <c r="B43" s="16" t="s">
        <v>108</v>
      </c>
      <c r="C43" s="49">
        <v>59550000000</v>
      </c>
      <c r="D43" s="49">
        <v>0</v>
      </c>
      <c r="E43" s="49">
        <v>0</v>
      </c>
      <c r="F43" s="49">
        <v>0</v>
      </c>
      <c r="G43" s="58">
        <f>-D43+E43+F43</f>
        <v>0</v>
      </c>
      <c r="H43" s="58">
        <f>+C43+G43</f>
        <v>59550000000</v>
      </c>
      <c r="I43" s="49">
        <v>0</v>
      </c>
      <c r="J43" s="49">
        <v>7830983008</v>
      </c>
      <c r="K43" s="49">
        <v>5600000000</v>
      </c>
      <c r="L43" s="49">
        <v>5600000000</v>
      </c>
      <c r="M43" s="117">
        <v>5600000000</v>
      </c>
      <c r="N43" s="49">
        <v>5600000000</v>
      </c>
      <c r="O43" s="49">
        <v>6100000000</v>
      </c>
      <c r="P43" s="117">
        <v>6100000000</v>
      </c>
      <c r="Q43" s="49">
        <v>6100000000</v>
      </c>
      <c r="R43" s="49">
        <v>6100000000</v>
      </c>
      <c r="S43" s="49">
        <v>6100000000</v>
      </c>
      <c r="T43" s="49">
        <v>6100000000</v>
      </c>
      <c r="U43" s="58">
        <f>SUM(I43:T43)</f>
        <v>66830983008</v>
      </c>
      <c r="V43" s="90">
        <f t="shared" si="3"/>
        <v>1.1222667171788414</v>
      </c>
      <c r="W43" s="91">
        <f>+H43-U43</f>
        <v>-7280983008</v>
      </c>
    </row>
    <row r="44" spans="1:23">
      <c r="A44" s="89" t="s">
        <v>109</v>
      </c>
      <c r="B44" s="16" t="s">
        <v>110</v>
      </c>
      <c r="C44" s="49">
        <v>3500000000</v>
      </c>
      <c r="D44" s="49">
        <v>0</v>
      </c>
      <c r="E44" s="49">
        <v>0</v>
      </c>
      <c r="F44" s="49">
        <v>0</v>
      </c>
      <c r="G44" s="58">
        <f>-D44+E44+F44</f>
        <v>0</v>
      </c>
      <c r="H44" s="58">
        <f>+C44+G44</f>
        <v>3500000000</v>
      </c>
      <c r="I44" s="49">
        <v>0</v>
      </c>
      <c r="J44" s="49">
        <v>833764261</v>
      </c>
      <c r="K44" s="49">
        <v>0</v>
      </c>
      <c r="L44" s="49">
        <v>0</v>
      </c>
      <c r="M44" s="49">
        <v>0</v>
      </c>
      <c r="N44" s="49">
        <v>3500000000</v>
      </c>
      <c r="O44" s="49">
        <v>0</v>
      </c>
      <c r="P44" s="49">
        <v>0</v>
      </c>
      <c r="Q44" s="49">
        <v>0</v>
      </c>
      <c r="R44" s="49">
        <v>0</v>
      </c>
      <c r="S44" s="49">
        <v>0</v>
      </c>
      <c r="T44" s="49">
        <v>0</v>
      </c>
      <c r="U44" s="58">
        <f>SUM(I44:T44)</f>
        <v>4333764261</v>
      </c>
      <c r="V44" s="90">
        <f>IF(H44=0,0,(U44/H44))</f>
        <v>1.2382183602857142</v>
      </c>
      <c r="W44" s="91">
        <f>+H44-U44</f>
        <v>-833764261</v>
      </c>
    </row>
    <row r="45" spans="1:23">
      <c r="A45" s="107" t="s">
        <v>111</v>
      </c>
      <c r="B45" s="108" t="s">
        <v>112</v>
      </c>
      <c r="C45" s="109">
        <f>+C46+C47</f>
        <v>3450000000</v>
      </c>
      <c r="D45" s="109">
        <f>+D46+D47</f>
        <v>0</v>
      </c>
      <c r="E45" s="109">
        <f>+E46+E47</f>
        <v>0</v>
      </c>
      <c r="F45" s="109">
        <f>+F46+F47</f>
        <v>0</v>
      </c>
      <c r="G45" s="109">
        <f t="shared" ref="G45:U45" si="39">+G46+G47</f>
        <v>0</v>
      </c>
      <c r="H45" s="109">
        <f t="shared" si="39"/>
        <v>3450000000</v>
      </c>
      <c r="I45" s="109">
        <f t="shared" si="39"/>
        <v>0</v>
      </c>
      <c r="J45" s="109">
        <f t="shared" si="39"/>
        <v>156581600</v>
      </c>
      <c r="K45" s="109">
        <f t="shared" si="39"/>
        <v>350000000</v>
      </c>
      <c r="L45" s="109">
        <f t="shared" si="39"/>
        <v>150000000</v>
      </c>
      <c r="M45" s="109">
        <f t="shared" si="39"/>
        <v>150000000</v>
      </c>
      <c r="N45" s="109">
        <f t="shared" si="39"/>
        <v>250000000</v>
      </c>
      <c r="O45" s="109">
        <f t="shared" si="39"/>
        <v>300000000</v>
      </c>
      <c r="P45" s="109">
        <f t="shared" si="39"/>
        <v>300000000</v>
      </c>
      <c r="Q45" s="109">
        <f t="shared" si="39"/>
        <v>300000000</v>
      </c>
      <c r="R45" s="109">
        <f t="shared" si="39"/>
        <v>300000000</v>
      </c>
      <c r="S45" s="109">
        <f t="shared" si="39"/>
        <v>400000000</v>
      </c>
      <c r="T45" s="109">
        <f t="shared" si="39"/>
        <v>600000000</v>
      </c>
      <c r="U45" s="109">
        <f t="shared" si="39"/>
        <v>3256581600</v>
      </c>
      <c r="V45" s="110">
        <f t="shared" si="3"/>
        <v>0.94393669565217386</v>
      </c>
      <c r="W45" s="111">
        <f t="shared" ref="W45" si="40">+W46+W47</f>
        <v>193418400</v>
      </c>
    </row>
    <row r="46" spans="1:23">
      <c r="A46" s="89" t="s">
        <v>113</v>
      </c>
      <c r="B46" s="16" t="s">
        <v>114</v>
      </c>
      <c r="C46" s="49">
        <v>900000000</v>
      </c>
      <c r="D46" s="49">
        <v>0</v>
      </c>
      <c r="E46" s="49">
        <v>0</v>
      </c>
      <c r="F46" s="49">
        <v>0</v>
      </c>
      <c r="G46" s="58">
        <f>-D46+E46+F46</f>
        <v>0</v>
      </c>
      <c r="H46" s="58">
        <f>+C46+G46</f>
        <v>900000000</v>
      </c>
      <c r="I46" s="49">
        <v>0</v>
      </c>
      <c r="J46" s="49"/>
      <c r="K46" s="49">
        <v>0</v>
      </c>
      <c r="L46" s="49">
        <v>0</v>
      </c>
      <c r="M46" s="117">
        <v>0</v>
      </c>
      <c r="N46" s="49">
        <v>0</v>
      </c>
      <c r="O46" s="49">
        <v>150000000</v>
      </c>
      <c r="P46" s="117">
        <v>150000000</v>
      </c>
      <c r="Q46" s="49">
        <v>150000000</v>
      </c>
      <c r="R46" s="49">
        <v>150000000</v>
      </c>
      <c r="S46" s="49">
        <v>150000000</v>
      </c>
      <c r="T46" s="49">
        <v>150000000</v>
      </c>
      <c r="U46" s="58">
        <f>SUM(I46:T46)</f>
        <v>900000000</v>
      </c>
      <c r="V46" s="90">
        <f t="shared" si="3"/>
        <v>1</v>
      </c>
      <c r="W46" s="91">
        <f>+H46-U46</f>
        <v>0</v>
      </c>
    </row>
    <row r="47" spans="1:23">
      <c r="A47" s="89" t="s">
        <v>115</v>
      </c>
      <c r="B47" s="16" t="s">
        <v>116</v>
      </c>
      <c r="C47" s="49">
        <v>2550000000</v>
      </c>
      <c r="D47" s="49">
        <v>0</v>
      </c>
      <c r="E47" s="49">
        <v>0</v>
      </c>
      <c r="F47" s="49">
        <v>0</v>
      </c>
      <c r="G47" s="58">
        <f>-D47+E47+F47</f>
        <v>0</v>
      </c>
      <c r="H47" s="58">
        <f>+C47+G47</f>
        <v>2550000000</v>
      </c>
      <c r="I47" s="49">
        <v>0</v>
      </c>
      <c r="J47" s="49">
        <v>156581600</v>
      </c>
      <c r="K47" s="49">
        <v>350000000</v>
      </c>
      <c r="L47" s="49">
        <v>150000000</v>
      </c>
      <c r="M47" s="117">
        <v>150000000</v>
      </c>
      <c r="N47" s="49">
        <v>250000000</v>
      </c>
      <c r="O47" s="49">
        <v>150000000</v>
      </c>
      <c r="P47" s="49">
        <v>150000000</v>
      </c>
      <c r="Q47" s="49">
        <v>150000000</v>
      </c>
      <c r="R47" s="49">
        <v>150000000</v>
      </c>
      <c r="S47" s="49">
        <v>250000000</v>
      </c>
      <c r="T47" s="49">
        <v>450000000</v>
      </c>
      <c r="U47" s="58">
        <f>SUM(I47:T47)</f>
        <v>2356581600</v>
      </c>
      <c r="V47" s="90">
        <f t="shared" si="3"/>
        <v>0.92414964705882352</v>
      </c>
      <c r="W47" s="91">
        <f>+H47-U47</f>
        <v>193418400</v>
      </c>
    </row>
    <row r="48" spans="1:23">
      <c r="A48" s="107" t="s">
        <v>117</v>
      </c>
      <c r="B48" s="108" t="s">
        <v>118</v>
      </c>
      <c r="C48" s="109">
        <f>+C49+C50</f>
        <v>1250000000</v>
      </c>
      <c r="D48" s="109">
        <f>+D49+D50</f>
        <v>0</v>
      </c>
      <c r="E48" s="109">
        <f>+E49+E50</f>
        <v>0</v>
      </c>
      <c r="F48" s="109">
        <f>+F49+F50</f>
        <v>0</v>
      </c>
      <c r="G48" s="109">
        <f t="shared" ref="G48:U48" si="41">+G49+G50</f>
        <v>0</v>
      </c>
      <c r="H48" s="109">
        <f t="shared" si="41"/>
        <v>1250000000</v>
      </c>
      <c r="I48" s="109">
        <f t="shared" si="41"/>
        <v>48296855</v>
      </c>
      <c r="J48" s="109">
        <f t="shared" si="41"/>
        <v>98501008</v>
      </c>
      <c r="K48" s="109">
        <f t="shared" si="41"/>
        <v>75000000</v>
      </c>
      <c r="L48" s="109">
        <f t="shared" si="41"/>
        <v>50000000</v>
      </c>
      <c r="M48" s="109">
        <f t="shared" si="41"/>
        <v>50000000</v>
      </c>
      <c r="N48" s="109">
        <f t="shared" si="41"/>
        <v>150000000</v>
      </c>
      <c r="O48" s="109">
        <f t="shared" si="41"/>
        <v>50000000</v>
      </c>
      <c r="P48" s="109">
        <f t="shared" si="41"/>
        <v>50000000</v>
      </c>
      <c r="Q48" s="109">
        <f t="shared" si="41"/>
        <v>50000000</v>
      </c>
      <c r="R48" s="109">
        <f t="shared" si="41"/>
        <v>50000000</v>
      </c>
      <c r="S48" s="109">
        <f t="shared" si="41"/>
        <v>50000000</v>
      </c>
      <c r="T48" s="109">
        <f t="shared" si="41"/>
        <v>275000000</v>
      </c>
      <c r="U48" s="109">
        <f t="shared" si="41"/>
        <v>996797863</v>
      </c>
      <c r="V48" s="110">
        <f t="shared" si="3"/>
        <v>0.79743829040000003</v>
      </c>
      <c r="W48" s="111">
        <f t="shared" ref="W48" si="42">+W49+W50</f>
        <v>253202137</v>
      </c>
    </row>
    <row r="49" spans="1:23">
      <c r="A49" s="89" t="s">
        <v>119</v>
      </c>
      <c r="B49" s="16" t="s">
        <v>120</v>
      </c>
      <c r="C49" s="49">
        <v>850000000</v>
      </c>
      <c r="D49" s="49">
        <v>0</v>
      </c>
      <c r="E49" s="49">
        <v>0</v>
      </c>
      <c r="F49" s="49">
        <v>0</v>
      </c>
      <c r="G49" s="58">
        <f>-D49+E49+F49</f>
        <v>0</v>
      </c>
      <c r="H49" s="58">
        <f>+C49+G49</f>
        <v>850000000</v>
      </c>
      <c r="I49" s="49">
        <v>0</v>
      </c>
      <c r="J49" s="49"/>
      <c r="K49" s="49">
        <v>50000000</v>
      </c>
      <c r="L49" s="49">
        <v>50000000</v>
      </c>
      <c r="M49" s="117">
        <v>50000000</v>
      </c>
      <c r="N49" s="49">
        <v>150000000</v>
      </c>
      <c r="O49" s="49">
        <v>50000000</v>
      </c>
      <c r="P49" s="117">
        <v>50000000</v>
      </c>
      <c r="Q49" s="49">
        <v>50000000</v>
      </c>
      <c r="R49" s="49">
        <v>50000000</v>
      </c>
      <c r="S49" s="49">
        <v>50000000</v>
      </c>
      <c r="T49" s="49">
        <v>250000000</v>
      </c>
      <c r="U49" s="58">
        <f>SUM(I49:T49)</f>
        <v>800000000</v>
      </c>
      <c r="V49" s="90">
        <f t="shared" si="3"/>
        <v>0.94117647058823528</v>
      </c>
      <c r="W49" s="91">
        <f>+H49-U49</f>
        <v>50000000</v>
      </c>
    </row>
    <row r="50" spans="1:23">
      <c r="A50" s="89" t="s">
        <v>121</v>
      </c>
      <c r="B50" s="16" t="s">
        <v>122</v>
      </c>
      <c r="C50" s="49">
        <v>400000000</v>
      </c>
      <c r="D50" s="49">
        <v>0</v>
      </c>
      <c r="E50" s="49">
        <v>0</v>
      </c>
      <c r="F50" s="49">
        <v>0</v>
      </c>
      <c r="G50" s="58">
        <f>-D50+E50+F50</f>
        <v>0</v>
      </c>
      <c r="H50" s="58">
        <f>+C50+G50</f>
        <v>400000000</v>
      </c>
      <c r="I50" s="49">
        <v>48296855</v>
      </c>
      <c r="J50" s="49">
        <v>98501008</v>
      </c>
      <c r="K50" s="49">
        <v>25000000</v>
      </c>
      <c r="L50" s="49">
        <v>0</v>
      </c>
      <c r="M50" s="117">
        <v>0</v>
      </c>
      <c r="N50" s="49">
        <v>0</v>
      </c>
      <c r="O50" s="49">
        <v>0</v>
      </c>
      <c r="P50" s="117">
        <v>0</v>
      </c>
      <c r="Q50" s="49">
        <v>0</v>
      </c>
      <c r="R50" s="49">
        <v>0</v>
      </c>
      <c r="S50" s="49">
        <v>0</v>
      </c>
      <c r="T50" s="49">
        <v>25000000</v>
      </c>
      <c r="U50" s="58">
        <f>SUM(I50:T50)</f>
        <v>196797863</v>
      </c>
      <c r="V50" s="90">
        <f t="shared" si="3"/>
        <v>0.49199465749999999</v>
      </c>
      <c r="W50" s="91">
        <f>+H50-U50</f>
        <v>203202137</v>
      </c>
    </row>
    <row r="51" spans="1:23">
      <c r="A51" s="107" t="s">
        <v>123</v>
      </c>
      <c r="B51" s="108" t="s">
        <v>124</v>
      </c>
      <c r="C51" s="109">
        <f>+C52+C53</f>
        <v>236350000.10585192</v>
      </c>
      <c r="D51" s="109">
        <f>+D52+D53</f>
        <v>0</v>
      </c>
      <c r="E51" s="109">
        <f>+E52+E53</f>
        <v>0</v>
      </c>
      <c r="F51" s="109">
        <f>+F52+F53</f>
        <v>0</v>
      </c>
      <c r="G51" s="109">
        <f t="shared" ref="G51:U51" si="43">+G52+G53</f>
        <v>0</v>
      </c>
      <c r="H51" s="109">
        <f t="shared" si="43"/>
        <v>236350000.10585192</v>
      </c>
      <c r="I51" s="109">
        <f t="shared" si="43"/>
        <v>539500</v>
      </c>
      <c r="J51" s="109">
        <f t="shared" si="43"/>
        <v>0</v>
      </c>
      <c r="K51" s="109">
        <f t="shared" si="43"/>
        <v>5774755</v>
      </c>
      <c r="L51" s="109">
        <f t="shared" si="43"/>
        <v>19427504</v>
      </c>
      <c r="M51" s="109">
        <f t="shared" si="43"/>
        <v>97945672</v>
      </c>
      <c r="N51" s="109">
        <f t="shared" si="43"/>
        <v>19909827</v>
      </c>
      <c r="O51" s="109">
        <f t="shared" si="43"/>
        <v>666090</v>
      </c>
      <c r="P51" s="109">
        <f t="shared" si="43"/>
        <v>9714722.7431328241</v>
      </c>
      <c r="Q51" s="109">
        <f t="shared" si="43"/>
        <v>10219681.028103229</v>
      </c>
      <c r="R51" s="109">
        <f t="shared" si="43"/>
        <v>20239525.068934493</v>
      </c>
      <c r="S51" s="109">
        <f t="shared" si="43"/>
        <v>10200458.880289465</v>
      </c>
      <c r="T51" s="109">
        <f t="shared" si="43"/>
        <v>20220246.385391869</v>
      </c>
      <c r="U51" s="109">
        <f t="shared" si="43"/>
        <v>214857982.10585189</v>
      </c>
      <c r="V51" s="110">
        <f t="shared" si="3"/>
        <v>0.90906698544372921</v>
      </c>
      <c r="W51" s="111">
        <f t="shared" ref="W51" si="44">+W52+W53</f>
        <v>21492018.00000003</v>
      </c>
    </row>
    <row r="52" spans="1:23">
      <c r="A52" s="89" t="s">
        <v>125</v>
      </c>
      <c r="B52" s="16" t="s">
        <v>126</v>
      </c>
      <c r="C52" s="49">
        <v>169117000.10585192</v>
      </c>
      <c r="D52" s="49">
        <v>0</v>
      </c>
      <c r="E52" s="49">
        <v>0</v>
      </c>
      <c r="F52" s="49">
        <v>0</v>
      </c>
      <c r="G52" s="58">
        <f>-D52+E52+F52</f>
        <v>0</v>
      </c>
      <c r="H52" s="58">
        <f>+C52+G52</f>
        <v>169117000.10585192</v>
      </c>
      <c r="I52" s="49">
        <v>0</v>
      </c>
      <c r="J52" s="49"/>
      <c r="K52" s="49">
        <v>0</v>
      </c>
      <c r="L52" s="49">
        <v>0</v>
      </c>
      <c r="M52" s="117">
        <v>97945672</v>
      </c>
      <c r="N52" s="49">
        <v>19909827</v>
      </c>
      <c r="O52" s="49">
        <v>666090</v>
      </c>
      <c r="P52" s="117">
        <v>9714722.7431328241</v>
      </c>
      <c r="Q52" s="49">
        <v>10219681.028103229</v>
      </c>
      <c r="R52" s="49">
        <v>10239525.068934495</v>
      </c>
      <c r="S52" s="49">
        <v>10200458.880289465</v>
      </c>
      <c r="T52" s="49">
        <v>10220246.385391869</v>
      </c>
      <c r="U52" s="58">
        <f>SUM(I52:T52)</f>
        <v>169116223.10585189</v>
      </c>
      <c r="V52" s="90">
        <f t="shared" si="3"/>
        <v>0.99999540554764133</v>
      </c>
      <c r="W52" s="91">
        <f t="shared" ref="W52:W108" si="45">+H52-U52</f>
        <v>777.00000002980232</v>
      </c>
    </row>
    <row r="53" spans="1:23">
      <c r="A53" s="89" t="s">
        <v>127</v>
      </c>
      <c r="B53" s="16" t="s">
        <v>128</v>
      </c>
      <c r="C53" s="49">
        <v>67233000</v>
      </c>
      <c r="D53" s="49">
        <v>0</v>
      </c>
      <c r="E53" s="49">
        <v>0</v>
      </c>
      <c r="F53" s="49">
        <v>0</v>
      </c>
      <c r="G53" s="58">
        <f>-D53+E53+F53</f>
        <v>0</v>
      </c>
      <c r="H53" s="58">
        <f>+C53+G53</f>
        <v>67233000</v>
      </c>
      <c r="I53" s="49">
        <v>539500</v>
      </c>
      <c r="J53" s="49"/>
      <c r="K53" s="49">
        <v>5774755</v>
      </c>
      <c r="L53" s="49">
        <v>19427504</v>
      </c>
      <c r="M53" s="49">
        <v>0</v>
      </c>
      <c r="N53" s="49">
        <v>0</v>
      </c>
      <c r="O53" s="49">
        <v>0</v>
      </c>
      <c r="P53" s="117">
        <v>0</v>
      </c>
      <c r="Q53" s="49">
        <v>0</v>
      </c>
      <c r="R53" s="49">
        <v>10000000</v>
      </c>
      <c r="S53" s="49">
        <v>0</v>
      </c>
      <c r="T53" s="49">
        <v>10000000</v>
      </c>
      <c r="U53" s="58">
        <f>SUM(I53:T53)</f>
        <v>45741759</v>
      </c>
      <c r="V53" s="90">
        <f>IF(H53=0,0,(U53/H53))</f>
        <v>0.68034683860604173</v>
      </c>
      <c r="W53" s="91">
        <f t="shared" si="45"/>
        <v>21491241</v>
      </c>
    </row>
    <row r="54" spans="1:23">
      <c r="A54" s="107" t="s">
        <v>129</v>
      </c>
      <c r="B54" s="108" t="s">
        <v>130</v>
      </c>
      <c r="C54" s="109">
        <f>SUM(C55:C56)</f>
        <v>13995138999.894165</v>
      </c>
      <c r="D54" s="109">
        <f t="shared" ref="D54:U54" si="46">SUM(D55:D56)</f>
        <v>0</v>
      </c>
      <c r="E54" s="109">
        <f t="shared" si="46"/>
        <v>0</v>
      </c>
      <c r="F54" s="109">
        <f t="shared" si="46"/>
        <v>0</v>
      </c>
      <c r="G54" s="109">
        <f t="shared" si="46"/>
        <v>0</v>
      </c>
      <c r="H54" s="109">
        <f t="shared" si="46"/>
        <v>13995138999.894165</v>
      </c>
      <c r="I54" s="109">
        <f t="shared" si="46"/>
        <v>0</v>
      </c>
      <c r="J54" s="109">
        <f t="shared" si="46"/>
        <v>0</v>
      </c>
      <c r="K54" s="109">
        <f t="shared" si="46"/>
        <v>0</v>
      </c>
      <c r="L54" s="109">
        <f t="shared" si="46"/>
        <v>4500000000</v>
      </c>
      <c r="M54" s="109">
        <f t="shared" si="46"/>
        <v>4500000000</v>
      </c>
      <c r="N54" s="109">
        <f t="shared" si="46"/>
        <v>2500000000</v>
      </c>
      <c r="O54" s="109">
        <f t="shared" si="46"/>
        <v>2500000000</v>
      </c>
      <c r="P54" s="109">
        <f t="shared" si="46"/>
        <v>0</v>
      </c>
      <c r="Q54" s="109">
        <f t="shared" si="46"/>
        <v>0</v>
      </c>
      <c r="R54" s="109">
        <f t="shared" si="46"/>
        <v>0</v>
      </c>
      <c r="S54" s="109">
        <f t="shared" si="46"/>
        <v>3000000000</v>
      </c>
      <c r="T54" s="109">
        <f t="shared" si="46"/>
        <v>3000000000</v>
      </c>
      <c r="U54" s="109">
        <f t="shared" si="46"/>
        <v>20000000000</v>
      </c>
      <c r="V54" s="110">
        <f t="shared" si="3"/>
        <v>1.4290676212755904</v>
      </c>
      <c r="W54" s="111">
        <f t="shared" si="45"/>
        <v>-6004861000.105835</v>
      </c>
    </row>
    <row r="55" spans="1:23">
      <c r="A55" s="89" t="s">
        <v>131</v>
      </c>
      <c r="B55" s="16" t="s">
        <v>132</v>
      </c>
      <c r="C55" s="49">
        <v>8995138999.894165</v>
      </c>
      <c r="D55" s="49">
        <v>0</v>
      </c>
      <c r="E55" s="49">
        <v>0</v>
      </c>
      <c r="F55" s="49">
        <v>0</v>
      </c>
      <c r="G55" s="58">
        <f>-D55+E55+F55</f>
        <v>0</v>
      </c>
      <c r="H55" s="58">
        <f>+C55+G55</f>
        <v>8995138999.894165</v>
      </c>
      <c r="I55" s="49">
        <v>0</v>
      </c>
      <c r="J55" s="49"/>
      <c r="K55" s="49">
        <v>0</v>
      </c>
      <c r="L55" s="49">
        <v>0</v>
      </c>
      <c r="M55" s="49">
        <v>0</v>
      </c>
      <c r="N55" s="49">
        <v>2500000000</v>
      </c>
      <c r="O55" s="49">
        <v>0</v>
      </c>
      <c r="P55" s="117">
        <v>0</v>
      </c>
      <c r="Q55" s="49">
        <v>0</v>
      </c>
      <c r="R55" s="49">
        <v>0</v>
      </c>
      <c r="S55" s="49">
        <v>3000000000</v>
      </c>
      <c r="T55" s="49">
        <v>3000000000</v>
      </c>
      <c r="U55" s="58">
        <f>SUM(I55:T55)</f>
        <v>8500000000</v>
      </c>
      <c r="V55" s="90">
        <f t="shared" si="3"/>
        <v>0.94495482505606743</v>
      </c>
      <c r="W55" s="91">
        <f t="shared" si="45"/>
        <v>495138999.89416504</v>
      </c>
    </row>
    <row r="56" spans="1:23">
      <c r="A56" s="89" t="s">
        <v>133</v>
      </c>
      <c r="B56" s="16" t="s">
        <v>134</v>
      </c>
      <c r="C56" s="49">
        <v>5000000000</v>
      </c>
      <c r="D56" s="49">
        <v>0</v>
      </c>
      <c r="E56" s="49">
        <v>0</v>
      </c>
      <c r="F56" s="49">
        <v>0</v>
      </c>
      <c r="G56" s="58">
        <f>-D56+E56+F56</f>
        <v>0</v>
      </c>
      <c r="H56" s="58">
        <f>+C56+G56</f>
        <v>5000000000</v>
      </c>
      <c r="I56" s="49">
        <v>0</v>
      </c>
      <c r="J56" s="49"/>
      <c r="K56" s="49">
        <v>0</v>
      </c>
      <c r="L56" s="49">
        <v>4500000000</v>
      </c>
      <c r="M56" s="49">
        <v>4500000000</v>
      </c>
      <c r="N56" s="49">
        <v>0</v>
      </c>
      <c r="O56" s="49">
        <v>2500000000</v>
      </c>
      <c r="P56" s="49">
        <v>0</v>
      </c>
      <c r="Q56" s="49">
        <v>0</v>
      </c>
      <c r="R56" s="49">
        <v>0</v>
      </c>
      <c r="S56" s="49">
        <v>0</v>
      </c>
      <c r="T56" s="49">
        <v>0</v>
      </c>
      <c r="U56" s="58">
        <f>SUM(I56:T56)</f>
        <v>11500000000</v>
      </c>
      <c r="V56" s="90">
        <f>IF(H56=0,0,(U56/H56))</f>
        <v>2.2999999999999998</v>
      </c>
      <c r="W56" s="91">
        <f t="shared" si="45"/>
        <v>-6500000000</v>
      </c>
    </row>
    <row r="57" spans="1:23">
      <c r="A57" s="107" t="s">
        <v>135</v>
      </c>
      <c r="B57" s="108" t="s">
        <v>136</v>
      </c>
      <c r="C57" s="109">
        <f>+C58+C59</f>
        <v>455000000</v>
      </c>
      <c r="D57" s="109">
        <f>+D58+D59</f>
        <v>0</v>
      </c>
      <c r="E57" s="109">
        <f>+E58+E59</f>
        <v>0</v>
      </c>
      <c r="F57" s="109">
        <f>+F58+F59</f>
        <v>0</v>
      </c>
      <c r="G57" s="109">
        <f t="shared" ref="G57:U57" si="47">+G58+G59</f>
        <v>0</v>
      </c>
      <c r="H57" s="109">
        <f t="shared" si="47"/>
        <v>455000000</v>
      </c>
      <c r="I57" s="109">
        <f t="shared" si="47"/>
        <v>23044497</v>
      </c>
      <c r="J57" s="109">
        <f t="shared" si="47"/>
        <v>27131911</v>
      </c>
      <c r="K57" s="109">
        <f t="shared" si="47"/>
        <v>35000000</v>
      </c>
      <c r="L57" s="109">
        <f t="shared" si="47"/>
        <v>35000000</v>
      </c>
      <c r="M57" s="109">
        <f t="shared" si="47"/>
        <v>35000000</v>
      </c>
      <c r="N57" s="109">
        <f t="shared" si="47"/>
        <v>40000000</v>
      </c>
      <c r="O57" s="109">
        <f t="shared" si="47"/>
        <v>40000000</v>
      </c>
      <c r="P57" s="109">
        <f t="shared" si="47"/>
        <v>40000000</v>
      </c>
      <c r="Q57" s="109">
        <f t="shared" si="47"/>
        <v>40000000</v>
      </c>
      <c r="R57" s="109">
        <f t="shared" si="47"/>
        <v>40000000</v>
      </c>
      <c r="S57" s="109">
        <f t="shared" si="47"/>
        <v>40000000</v>
      </c>
      <c r="T57" s="109">
        <f t="shared" si="47"/>
        <v>40000000</v>
      </c>
      <c r="U57" s="109">
        <f t="shared" si="47"/>
        <v>435176408</v>
      </c>
      <c r="V57" s="110">
        <f t="shared" si="3"/>
        <v>0.95643166593406592</v>
      </c>
      <c r="W57" s="111">
        <f t="shared" si="45"/>
        <v>19823592</v>
      </c>
    </row>
    <row r="58" spans="1:23">
      <c r="A58" s="89" t="s">
        <v>137</v>
      </c>
      <c r="B58" s="16" t="s">
        <v>138</v>
      </c>
      <c r="C58" s="49">
        <v>445000000</v>
      </c>
      <c r="D58" s="49">
        <v>0</v>
      </c>
      <c r="E58" s="49">
        <v>0</v>
      </c>
      <c r="F58" s="49">
        <v>0</v>
      </c>
      <c r="G58" s="58">
        <f>-D58+E58+F58</f>
        <v>0</v>
      </c>
      <c r="H58" s="58">
        <f>+C58+G58</f>
        <v>445000000</v>
      </c>
      <c r="I58" s="49">
        <v>23044497</v>
      </c>
      <c r="J58" s="49">
        <v>27131911</v>
      </c>
      <c r="K58" s="49">
        <v>35000000</v>
      </c>
      <c r="L58" s="49">
        <v>35000000</v>
      </c>
      <c r="M58" s="117">
        <v>35000000</v>
      </c>
      <c r="N58" s="49">
        <v>40000000</v>
      </c>
      <c r="O58" s="49">
        <v>40000000</v>
      </c>
      <c r="P58" s="117">
        <v>40000000</v>
      </c>
      <c r="Q58" s="49">
        <v>40000000</v>
      </c>
      <c r="R58" s="49">
        <v>40000000</v>
      </c>
      <c r="S58" s="49">
        <v>40000000</v>
      </c>
      <c r="T58" s="49">
        <v>40000000</v>
      </c>
      <c r="U58" s="58">
        <f>SUM(I58:T58)</f>
        <v>435176408</v>
      </c>
      <c r="V58" s="90">
        <f t="shared" si="3"/>
        <v>0.97792451235955058</v>
      </c>
      <c r="W58" s="91">
        <f t="shared" si="45"/>
        <v>9823592</v>
      </c>
    </row>
    <row r="59" spans="1:23">
      <c r="A59" s="89" t="s">
        <v>139</v>
      </c>
      <c r="B59" s="16" t="s">
        <v>140</v>
      </c>
      <c r="C59" s="49">
        <v>10000000</v>
      </c>
      <c r="D59" s="49">
        <v>0</v>
      </c>
      <c r="E59" s="49">
        <v>0</v>
      </c>
      <c r="F59" s="49">
        <v>0</v>
      </c>
      <c r="G59" s="58">
        <f>-D59+E59+F59</f>
        <v>0</v>
      </c>
      <c r="H59" s="58">
        <f>+C59+G59</f>
        <v>10000000</v>
      </c>
      <c r="I59" s="49">
        <v>0</v>
      </c>
      <c r="J59" s="49"/>
      <c r="K59" s="49">
        <v>0</v>
      </c>
      <c r="L59" s="49">
        <v>0</v>
      </c>
      <c r="M59" s="49">
        <v>0</v>
      </c>
      <c r="N59" s="49">
        <v>0</v>
      </c>
      <c r="O59" s="49">
        <v>0</v>
      </c>
      <c r="P59" s="49">
        <v>0</v>
      </c>
      <c r="Q59" s="49">
        <v>0</v>
      </c>
      <c r="R59" s="49">
        <v>0</v>
      </c>
      <c r="S59" s="49">
        <v>0</v>
      </c>
      <c r="T59" s="49">
        <v>0</v>
      </c>
      <c r="U59" s="58">
        <f>SUM(I59:T59)</f>
        <v>0</v>
      </c>
      <c r="V59" s="90">
        <f>IF(H59=0,0,(U59/H59))</f>
        <v>0</v>
      </c>
      <c r="W59" s="91">
        <f t="shared" si="45"/>
        <v>10000000</v>
      </c>
    </row>
    <row r="60" spans="1:23">
      <c r="A60" s="107" t="s">
        <v>141</v>
      </c>
      <c r="B60" s="108" t="s">
        <v>142</v>
      </c>
      <c r="C60" s="109">
        <f>+SUM(C61:C64)</f>
        <v>5820202000</v>
      </c>
      <c r="D60" s="109">
        <f>+SUM(D61:D64)</f>
        <v>0</v>
      </c>
      <c r="E60" s="109">
        <f>+SUM(E61:E64)</f>
        <v>0</v>
      </c>
      <c r="F60" s="109">
        <f>+SUM(F61:F64)</f>
        <v>0</v>
      </c>
      <c r="G60" s="109">
        <f t="shared" ref="G60:U60" si="48">+SUM(G61:G64)</f>
        <v>0</v>
      </c>
      <c r="H60" s="109">
        <f t="shared" si="48"/>
        <v>5820202000</v>
      </c>
      <c r="I60" s="109">
        <f t="shared" si="48"/>
        <v>0</v>
      </c>
      <c r="J60" s="109">
        <f t="shared" si="48"/>
        <v>166730800</v>
      </c>
      <c r="K60" s="109">
        <f t="shared" si="48"/>
        <v>350000000</v>
      </c>
      <c r="L60" s="109">
        <f t="shared" si="48"/>
        <v>350000000</v>
      </c>
      <c r="M60" s="109">
        <f t="shared" si="48"/>
        <v>350000000</v>
      </c>
      <c r="N60" s="109">
        <f t="shared" si="48"/>
        <v>900000000</v>
      </c>
      <c r="O60" s="109">
        <f t="shared" si="48"/>
        <v>350000000</v>
      </c>
      <c r="P60" s="109">
        <f t="shared" si="48"/>
        <v>700000000</v>
      </c>
      <c r="Q60" s="109">
        <f t="shared" si="48"/>
        <v>350000000</v>
      </c>
      <c r="R60" s="109">
        <f t="shared" si="48"/>
        <v>350000000</v>
      </c>
      <c r="S60" s="109">
        <f t="shared" si="48"/>
        <v>350000000</v>
      </c>
      <c r="T60" s="109">
        <f t="shared" si="48"/>
        <v>1400000000</v>
      </c>
      <c r="U60" s="109">
        <f t="shared" si="48"/>
        <v>5616730800</v>
      </c>
      <c r="V60" s="110">
        <f t="shared" si="3"/>
        <v>0.96504052608483348</v>
      </c>
      <c r="W60" s="111">
        <f t="shared" si="45"/>
        <v>203471200</v>
      </c>
    </row>
    <row r="61" spans="1:23">
      <c r="A61" s="89" t="s">
        <v>143</v>
      </c>
      <c r="B61" s="16" t="s">
        <v>144</v>
      </c>
      <c r="C61" s="49">
        <v>3000000000</v>
      </c>
      <c r="D61" s="49">
        <v>0</v>
      </c>
      <c r="E61" s="49">
        <v>0</v>
      </c>
      <c r="F61" s="49">
        <v>0</v>
      </c>
      <c r="G61" s="58">
        <f>-D61+E61+F61</f>
        <v>0</v>
      </c>
      <c r="H61" s="58">
        <f>+C61+G61</f>
        <v>3000000000</v>
      </c>
      <c r="I61" s="49">
        <v>0</v>
      </c>
      <c r="J61" s="49"/>
      <c r="K61" s="49">
        <v>350000000</v>
      </c>
      <c r="L61" s="49">
        <v>350000000</v>
      </c>
      <c r="M61" s="117">
        <v>350000000</v>
      </c>
      <c r="N61" s="49">
        <v>350000000</v>
      </c>
      <c r="O61" s="49">
        <v>350000000</v>
      </c>
      <c r="P61" s="117">
        <v>350000000</v>
      </c>
      <c r="Q61" s="49">
        <v>350000000</v>
      </c>
      <c r="R61" s="49">
        <v>350000000</v>
      </c>
      <c r="S61" s="49">
        <v>350000000</v>
      </c>
      <c r="T61" s="49">
        <v>350000000</v>
      </c>
      <c r="U61" s="58">
        <f>SUM(I61:T61)</f>
        <v>3500000000</v>
      </c>
      <c r="V61" s="90">
        <f t="shared" si="3"/>
        <v>1.1666666666666667</v>
      </c>
      <c r="W61" s="91">
        <f t="shared" si="45"/>
        <v>-500000000</v>
      </c>
    </row>
    <row r="62" spans="1:23">
      <c r="A62" s="89" t="s">
        <v>145</v>
      </c>
      <c r="B62" s="16" t="s">
        <v>146</v>
      </c>
      <c r="C62" s="49">
        <v>820000000</v>
      </c>
      <c r="D62" s="49">
        <v>0</v>
      </c>
      <c r="E62" s="49">
        <v>0</v>
      </c>
      <c r="F62" s="49">
        <v>0</v>
      </c>
      <c r="G62" s="58">
        <f>-D62+E62+F62</f>
        <v>0</v>
      </c>
      <c r="H62" s="58">
        <f>+C62+G62</f>
        <v>820000000</v>
      </c>
      <c r="I62" s="49">
        <v>0</v>
      </c>
      <c r="J62" s="49">
        <v>166730800</v>
      </c>
      <c r="K62" s="49">
        <v>0</v>
      </c>
      <c r="L62" s="49">
        <v>0</v>
      </c>
      <c r="M62" s="117">
        <v>0</v>
      </c>
      <c r="N62" s="49">
        <v>0</v>
      </c>
      <c r="O62" s="49">
        <v>0</v>
      </c>
      <c r="P62" s="49">
        <v>0</v>
      </c>
      <c r="Q62" s="49">
        <v>0</v>
      </c>
      <c r="R62" s="49">
        <v>0</v>
      </c>
      <c r="S62" s="49">
        <v>0</v>
      </c>
      <c r="T62" s="49">
        <v>0</v>
      </c>
      <c r="U62" s="58">
        <f>SUM(I62:T62)</f>
        <v>166730800</v>
      </c>
      <c r="V62" s="90">
        <f t="shared" si="3"/>
        <v>0.20333024390243903</v>
      </c>
      <c r="W62" s="91">
        <f t="shared" si="45"/>
        <v>653269200</v>
      </c>
    </row>
    <row r="63" spans="1:23">
      <c r="A63" s="89" t="s">
        <v>147</v>
      </c>
      <c r="B63" s="16" t="s">
        <v>148</v>
      </c>
      <c r="C63" s="49">
        <v>1200000000</v>
      </c>
      <c r="D63" s="49">
        <v>0</v>
      </c>
      <c r="E63" s="49">
        <v>0</v>
      </c>
      <c r="F63" s="49">
        <v>0</v>
      </c>
      <c r="G63" s="58">
        <f>-D63+E63+F63</f>
        <v>0</v>
      </c>
      <c r="H63" s="58">
        <f>+C63+G63</f>
        <v>1200000000</v>
      </c>
      <c r="I63" s="49">
        <v>0</v>
      </c>
      <c r="J63" s="49"/>
      <c r="K63" s="49">
        <v>0</v>
      </c>
      <c r="L63" s="49">
        <v>0</v>
      </c>
      <c r="M63" s="117">
        <v>0</v>
      </c>
      <c r="N63" s="49">
        <v>500000000</v>
      </c>
      <c r="O63" s="49">
        <v>0</v>
      </c>
      <c r="P63" s="117">
        <v>0</v>
      </c>
      <c r="Q63" s="49">
        <v>0</v>
      </c>
      <c r="R63" s="49">
        <v>0</v>
      </c>
      <c r="S63" s="49">
        <v>0</v>
      </c>
      <c r="T63" s="49">
        <v>700000000</v>
      </c>
      <c r="U63" s="58">
        <f>SUM(I63:T63)</f>
        <v>1200000000</v>
      </c>
      <c r="V63" s="90">
        <f t="shared" si="3"/>
        <v>1</v>
      </c>
      <c r="W63" s="91">
        <f t="shared" si="45"/>
        <v>0</v>
      </c>
    </row>
    <row r="64" spans="1:23">
      <c r="A64" s="89" t="s">
        <v>149</v>
      </c>
      <c r="B64" s="16" t="s">
        <v>150</v>
      </c>
      <c r="C64" s="49">
        <v>800202000</v>
      </c>
      <c r="D64" s="49">
        <v>0</v>
      </c>
      <c r="E64" s="49">
        <v>0</v>
      </c>
      <c r="F64" s="49">
        <v>0</v>
      </c>
      <c r="G64" s="58">
        <f>-D64+E64+F64</f>
        <v>0</v>
      </c>
      <c r="H64" s="58">
        <f>+C64+G64</f>
        <v>800202000</v>
      </c>
      <c r="I64" s="49">
        <v>0</v>
      </c>
      <c r="J64" s="49"/>
      <c r="K64" s="49">
        <v>0</v>
      </c>
      <c r="L64" s="49">
        <v>0</v>
      </c>
      <c r="M64" s="117">
        <v>0</v>
      </c>
      <c r="N64" s="49">
        <v>50000000</v>
      </c>
      <c r="O64" s="49">
        <v>0</v>
      </c>
      <c r="P64" s="49">
        <v>350000000</v>
      </c>
      <c r="Q64" s="49">
        <v>0</v>
      </c>
      <c r="R64" s="49">
        <v>0</v>
      </c>
      <c r="S64" s="49">
        <v>0</v>
      </c>
      <c r="T64" s="49">
        <v>350000000</v>
      </c>
      <c r="U64" s="58">
        <f>SUM(I64:T64)</f>
        <v>750000000</v>
      </c>
      <c r="V64" s="90">
        <f t="shared" si="3"/>
        <v>0.93726334100639586</v>
      </c>
      <c r="W64" s="91">
        <f t="shared" si="45"/>
        <v>50202000</v>
      </c>
    </row>
    <row r="65" spans="1:23">
      <c r="A65" s="107" t="s">
        <v>151</v>
      </c>
      <c r="B65" s="108" t="s">
        <v>152</v>
      </c>
      <c r="C65" s="109">
        <f t="shared" ref="C65:U65" si="49">+SUM(C66:C76)</f>
        <v>27121093000</v>
      </c>
      <c r="D65" s="109">
        <f t="shared" si="49"/>
        <v>0</v>
      </c>
      <c r="E65" s="109">
        <f t="shared" si="49"/>
        <v>0</v>
      </c>
      <c r="F65" s="109">
        <f t="shared" si="49"/>
        <v>0</v>
      </c>
      <c r="G65" s="109">
        <f t="shared" si="49"/>
        <v>0</v>
      </c>
      <c r="H65" s="109">
        <f t="shared" si="49"/>
        <v>27121093000</v>
      </c>
      <c r="I65" s="109">
        <f t="shared" si="49"/>
        <v>1858371152</v>
      </c>
      <c r="J65" s="109">
        <f t="shared" si="49"/>
        <v>3030791366</v>
      </c>
      <c r="K65" s="109">
        <f t="shared" si="49"/>
        <v>3315000000</v>
      </c>
      <c r="L65" s="109">
        <f t="shared" si="49"/>
        <v>1515000000</v>
      </c>
      <c r="M65" s="109">
        <f t="shared" si="49"/>
        <v>4515000000</v>
      </c>
      <c r="N65" s="109">
        <f t="shared" si="49"/>
        <v>2570000000</v>
      </c>
      <c r="O65" s="109">
        <f t="shared" si="49"/>
        <v>1210000000</v>
      </c>
      <c r="P65" s="109">
        <f t="shared" si="49"/>
        <v>1715000000</v>
      </c>
      <c r="Q65" s="109">
        <f t="shared" si="49"/>
        <v>1715000000</v>
      </c>
      <c r="R65" s="109">
        <f t="shared" si="49"/>
        <v>1715000000</v>
      </c>
      <c r="S65" s="109">
        <f t="shared" si="49"/>
        <v>1935000000</v>
      </c>
      <c r="T65" s="109">
        <f t="shared" si="49"/>
        <v>2935000000</v>
      </c>
      <c r="U65" s="109">
        <f t="shared" si="49"/>
        <v>28029162518</v>
      </c>
      <c r="V65" s="110">
        <f t="shared" si="3"/>
        <v>1.033482039901563</v>
      </c>
      <c r="W65" s="111">
        <f t="shared" ref="W65" si="50">+SUM(W66:W76)</f>
        <v>-908069518</v>
      </c>
    </row>
    <row r="66" spans="1:23">
      <c r="A66" s="89" t="s">
        <v>153</v>
      </c>
      <c r="B66" s="16" t="s">
        <v>154</v>
      </c>
      <c r="C66" s="49">
        <v>2795000000</v>
      </c>
      <c r="D66" s="49">
        <v>0</v>
      </c>
      <c r="E66" s="49">
        <v>0</v>
      </c>
      <c r="F66" s="49">
        <v>0</v>
      </c>
      <c r="G66" s="58">
        <f t="shared" ref="G66:G76" si="51">-D66+E66+F66</f>
        <v>0</v>
      </c>
      <c r="H66" s="58">
        <f t="shared" ref="H66:H76" si="52">+C66+G66</f>
        <v>2795000000</v>
      </c>
      <c r="I66" s="49">
        <v>0</v>
      </c>
      <c r="J66" s="49">
        <v>59723717</v>
      </c>
      <c r="K66" s="49">
        <v>250000000</v>
      </c>
      <c r="L66" s="49">
        <v>250000000</v>
      </c>
      <c r="M66" s="117">
        <v>250000000</v>
      </c>
      <c r="N66" s="49">
        <v>505000000</v>
      </c>
      <c r="O66" s="49">
        <v>350000000</v>
      </c>
      <c r="P66" s="117">
        <v>350000000</v>
      </c>
      <c r="Q66" s="49">
        <v>350000000</v>
      </c>
      <c r="R66" s="49">
        <v>350000000</v>
      </c>
      <c r="S66" s="49">
        <v>70000000</v>
      </c>
      <c r="T66" s="49">
        <v>70000000</v>
      </c>
      <c r="U66" s="58">
        <f t="shared" ref="U66:U76" si="53">SUM(I66:T66)</f>
        <v>2854723717</v>
      </c>
      <c r="V66" s="90">
        <f t="shared" si="3"/>
        <v>1.0213680561717353</v>
      </c>
      <c r="W66" s="91">
        <f t="shared" si="45"/>
        <v>-59723717</v>
      </c>
    </row>
    <row r="67" spans="1:23">
      <c r="A67" s="89" t="s">
        <v>155</v>
      </c>
      <c r="B67" s="16" t="s">
        <v>156</v>
      </c>
      <c r="C67" s="49">
        <v>120000000</v>
      </c>
      <c r="D67" s="49">
        <v>0</v>
      </c>
      <c r="E67" s="49">
        <v>0</v>
      </c>
      <c r="F67" s="49">
        <v>0</v>
      </c>
      <c r="G67" s="58">
        <f t="shared" si="51"/>
        <v>0</v>
      </c>
      <c r="H67" s="58">
        <f t="shared" si="52"/>
        <v>120000000</v>
      </c>
      <c r="I67" s="49">
        <v>1511800</v>
      </c>
      <c r="J67" s="49">
        <v>3570400</v>
      </c>
      <c r="K67" s="49">
        <v>10000000</v>
      </c>
      <c r="L67" s="49">
        <v>10000000</v>
      </c>
      <c r="M67" s="117">
        <v>10000000</v>
      </c>
      <c r="N67" s="49">
        <v>10000000</v>
      </c>
      <c r="O67" s="49">
        <v>10000000</v>
      </c>
      <c r="P67" s="49">
        <v>10000000</v>
      </c>
      <c r="Q67" s="49">
        <v>10000000</v>
      </c>
      <c r="R67" s="49">
        <v>10000000</v>
      </c>
      <c r="S67" s="49">
        <v>10000000</v>
      </c>
      <c r="T67" s="49">
        <v>10000000</v>
      </c>
      <c r="U67" s="58">
        <f t="shared" si="53"/>
        <v>105082200</v>
      </c>
      <c r="V67" s="90">
        <f t="shared" si="3"/>
        <v>0.87568500000000005</v>
      </c>
      <c r="W67" s="91">
        <f t="shared" si="45"/>
        <v>14917800</v>
      </c>
    </row>
    <row r="68" spans="1:23">
      <c r="A68" s="89" t="s">
        <v>157</v>
      </c>
      <c r="B68" s="16" t="s">
        <v>158</v>
      </c>
      <c r="C68" s="49">
        <v>3499861000</v>
      </c>
      <c r="D68" s="49">
        <v>0</v>
      </c>
      <c r="E68" s="49">
        <v>0</v>
      </c>
      <c r="F68" s="49">
        <v>0</v>
      </c>
      <c r="G68" s="58">
        <f t="shared" si="51"/>
        <v>0</v>
      </c>
      <c r="H68" s="58">
        <f t="shared" si="52"/>
        <v>3499861000</v>
      </c>
      <c r="I68" s="49">
        <v>176316837</v>
      </c>
      <c r="J68" s="49">
        <v>167269091</v>
      </c>
      <c r="K68" s="49">
        <v>250000000</v>
      </c>
      <c r="L68" s="49">
        <v>250000000</v>
      </c>
      <c r="M68" s="117">
        <v>250000000</v>
      </c>
      <c r="N68" s="49">
        <v>250000000</v>
      </c>
      <c r="O68" s="49">
        <v>350000000</v>
      </c>
      <c r="P68" s="117">
        <v>350000000</v>
      </c>
      <c r="Q68" s="49">
        <v>350000000</v>
      </c>
      <c r="R68" s="49">
        <v>350000000</v>
      </c>
      <c r="S68" s="49">
        <v>350000000</v>
      </c>
      <c r="T68" s="49">
        <v>350000000</v>
      </c>
      <c r="U68" s="58">
        <f t="shared" si="53"/>
        <v>3443585928</v>
      </c>
      <c r="V68" s="90">
        <f t="shared" si="3"/>
        <v>0.98392076942484286</v>
      </c>
      <c r="W68" s="91">
        <f t="shared" si="45"/>
        <v>56275072</v>
      </c>
    </row>
    <row r="69" spans="1:23">
      <c r="A69" s="89" t="s">
        <v>159</v>
      </c>
      <c r="B69" s="16" t="s">
        <v>160</v>
      </c>
      <c r="C69" s="49">
        <v>0</v>
      </c>
      <c r="D69" s="49">
        <v>0</v>
      </c>
      <c r="E69" s="49">
        <v>0</v>
      </c>
      <c r="F69" s="49">
        <v>0</v>
      </c>
      <c r="G69" s="58">
        <f t="shared" si="51"/>
        <v>0</v>
      </c>
      <c r="H69" s="58">
        <f t="shared" si="52"/>
        <v>0</v>
      </c>
      <c r="I69" s="49">
        <v>0</v>
      </c>
      <c r="J69" s="49"/>
      <c r="K69" s="49">
        <v>0</v>
      </c>
      <c r="L69" s="49">
        <v>0</v>
      </c>
      <c r="M69" s="117">
        <v>0</v>
      </c>
      <c r="N69" s="49">
        <v>0</v>
      </c>
      <c r="O69" s="49">
        <v>0</v>
      </c>
      <c r="P69" s="49">
        <v>0</v>
      </c>
      <c r="Q69" s="49">
        <v>0</v>
      </c>
      <c r="R69" s="49">
        <v>0</v>
      </c>
      <c r="S69" s="49">
        <v>0</v>
      </c>
      <c r="T69" s="49">
        <v>0</v>
      </c>
      <c r="U69" s="58">
        <f t="shared" si="53"/>
        <v>0</v>
      </c>
      <c r="V69" s="90" t="str">
        <f t="shared" si="3"/>
        <v xml:space="preserve"> </v>
      </c>
      <c r="W69" s="91">
        <f t="shared" si="45"/>
        <v>0</v>
      </c>
    </row>
    <row r="70" spans="1:23">
      <c r="A70" s="89" t="s">
        <v>161</v>
      </c>
      <c r="B70" s="16" t="s">
        <v>162</v>
      </c>
      <c r="C70" s="49">
        <v>5555093000</v>
      </c>
      <c r="D70" s="49">
        <v>0</v>
      </c>
      <c r="E70" s="49">
        <v>0</v>
      </c>
      <c r="F70" s="49">
        <v>0</v>
      </c>
      <c r="G70" s="58">
        <f t="shared" si="51"/>
        <v>0</v>
      </c>
      <c r="H70" s="58">
        <f t="shared" si="52"/>
        <v>5555093000</v>
      </c>
      <c r="I70" s="49">
        <v>1172116319</v>
      </c>
      <c r="J70" s="49">
        <v>362680676</v>
      </c>
      <c r="K70" s="49">
        <v>505000000</v>
      </c>
      <c r="L70" s="49">
        <v>505000000</v>
      </c>
      <c r="M70" s="117">
        <v>505000000</v>
      </c>
      <c r="N70" s="49">
        <v>505000000</v>
      </c>
      <c r="O70" s="49">
        <v>0</v>
      </c>
      <c r="P70" s="49">
        <v>505000000</v>
      </c>
      <c r="Q70" s="49">
        <v>505000000</v>
      </c>
      <c r="R70" s="49">
        <v>505000000</v>
      </c>
      <c r="S70" s="49">
        <v>505000000</v>
      </c>
      <c r="T70" s="49">
        <v>505000000</v>
      </c>
      <c r="U70" s="58">
        <f t="shared" si="53"/>
        <v>6079796995</v>
      </c>
      <c r="V70" s="90">
        <f t="shared" si="3"/>
        <v>1.094454583388613</v>
      </c>
      <c r="W70" s="91">
        <f t="shared" si="45"/>
        <v>-524703995</v>
      </c>
    </row>
    <row r="71" spans="1:23">
      <c r="A71" s="89" t="s">
        <v>163</v>
      </c>
      <c r="B71" s="16" t="s">
        <v>164</v>
      </c>
      <c r="C71" s="49">
        <v>5111139000</v>
      </c>
      <c r="D71" s="49">
        <v>0</v>
      </c>
      <c r="E71" s="49">
        <v>0</v>
      </c>
      <c r="F71" s="49">
        <v>0</v>
      </c>
      <c r="G71" s="58">
        <f t="shared" si="51"/>
        <v>0</v>
      </c>
      <c r="H71" s="58">
        <f t="shared" si="52"/>
        <v>5111139000</v>
      </c>
      <c r="I71" s="49">
        <v>0</v>
      </c>
      <c r="J71" s="49"/>
      <c r="K71" s="49">
        <v>0</v>
      </c>
      <c r="L71" s="49">
        <v>0</v>
      </c>
      <c r="M71" s="117">
        <v>0</v>
      </c>
      <c r="N71" s="49">
        <v>0</v>
      </c>
      <c r="O71" s="49">
        <v>0</v>
      </c>
      <c r="P71" s="49">
        <v>0</v>
      </c>
      <c r="Q71" s="49">
        <v>0</v>
      </c>
      <c r="R71" s="49">
        <v>0</v>
      </c>
      <c r="S71" s="49">
        <v>0</v>
      </c>
      <c r="T71" s="49">
        <v>0</v>
      </c>
      <c r="U71" s="58">
        <f t="shared" si="53"/>
        <v>0</v>
      </c>
      <c r="V71" s="90">
        <f t="shared" si="3"/>
        <v>0</v>
      </c>
      <c r="W71" s="91">
        <f t="shared" si="45"/>
        <v>5111139000</v>
      </c>
    </row>
    <row r="72" spans="1:23">
      <c r="A72" s="89" t="s">
        <v>165</v>
      </c>
      <c r="B72" s="16" t="s">
        <v>166</v>
      </c>
      <c r="C72" s="49">
        <v>300000000</v>
      </c>
      <c r="D72" s="49">
        <v>0</v>
      </c>
      <c r="E72" s="49">
        <v>0</v>
      </c>
      <c r="F72" s="49">
        <v>0</v>
      </c>
      <c r="G72" s="58">
        <f t="shared" si="51"/>
        <v>0</v>
      </c>
      <c r="H72" s="58">
        <f t="shared" si="52"/>
        <v>300000000</v>
      </c>
      <c r="I72" s="49">
        <v>502568308</v>
      </c>
      <c r="J72" s="49">
        <v>171285377</v>
      </c>
      <c r="K72" s="49">
        <v>0</v>
      </c>
      <c r="L72" s="49">
        <v>0</v>
      </c>
      <c r="M72" s="117">
        <v>0</v>
      </c>
      <c r="N72" s="49">
        <v>0</v>
      </c>
      <c r="O72" s="49">
        <v>0</v>
      </c>
      <c r="P72" s="117">
        <v>0</v>
      </c>
      <c r="Q72" s="49">
        <v>0</v>
      </c>
      <c r="R72" s="49">
        <v>0</v>
      </c>
      <c r="S72" s="49">
        <v>0</v>
      </c>
      <c r="T72" s="49">
        <v>0</v>
      </c>
      <c r="U72" s="58">
        <f t="shared" si="53"/>
        <v>673853685</v>
      </c>
      <c r="V72" s="90">
        <f t="shared" si="3"/>
        <v>2.24617895</v>
      </c>
      <c r="W72" s="91">
        <f t="shared" si="45"/>
        <v>-373853685</v>
      </c>
    </row>
    <row r="73" spans="1:23">
      <c r="A73" s="89" t="s">
        <v>167</v>
      </c>
      <c r="B73" s="16" t="s">
        <v>168</v>
      </c>
      <c r="C73" s="49">
        <v>8200000000</v>
      </c>
      <c r="D73" s="49">
        <v>0</v>
      </c>
      <c r="E73" s="49">
        <v>0</v>
      </c>
      <c r="F73" s="49">
        <v>0</v>
      </c>
      <c r="G73" s="58">
        <f t="shared" si="51"/>
        <v>0</v>
      </c>
      <c r="H73" s="58">
        <f t="shared" si="52"/>
        <v>8200000000</v>
      </c>
      <c r="I73" s="49">
        <v>5857888</v>
      </c>
      <c r="J73" s="49">
        <v>637024442</v>
      </c>
      <c r="K73" s="49">
        <v>1800000000</v>
      </c>
      <c r="L73" s="49">
        <v>0</v>
      </c>
      <c r="M73" s="117">
        <v>0</v>
      </c>
      <c r="N73" s="49">
        <v>800000000</v>
      </c>
      <c r="O73" s="49">
        <v>0</v>
      </c>
      <c r="P73" s="49">
        <v>0</v>
      </c>
      <c r="Q73" s="49">
        <v>0</v>
      </c>
      <c r="R73" s="49">
        <v>0</v>
      </c>
      <c r="S73" s="49">
        <v>500000000</v>
      </c>
      <c r="T73" s="49">
        <v>1500000000</v>
      </c>
      <c r="U73" s="58">
        <f t="shared" si="53"/>
        <v>5242882330</v>
      </c>
      <c r="V73" s="90">
        <f>IF(H73=0,0,(U73/H73))</f>
        <v>0.63937589390243899</v>
      </c>
      <c r="W73" s="91">
        <f t="shared" si="45"/>
        <v>2957117670</v>
      </c>
    </row>
    <row r="74" spans="1:23">
      <c r="A74" s="89" t="s">
        <v>169</v>
      </c>
      <c r="B74" s="16" t="s">
        <v>170</v>
      </c>
      <c r="C74" s="49">
        <v>1540000000</v>
      </c>
      <c r="D74" s="49">
        <v>0</v>
      </c>
      <c r="E74" s="49">
        <v>0</v>
      </c>
      <c r="F74" s="49">
        <v>0</v>
      </c>
      <c r="G74" s="58">
        <f t="shared" si="51"/>
        <v>0</v>
      </c>
      <c r="H74" s="58">
        <f t="shared" si="52"/>
        <v>1540000000</v>
      </c>
      <c r="I74" s="49">
        <v>0</v>
      </c>
      <c r="J74" s="49"/>
      <c r="K74" s="49"/>
      <c r="L74" s="49"/>
      <c r="M74" s="49">
        <v>3000000000</v>
      </c>
      <c r="N74" s="49"/>
      <c r="O74" s="49"/>
      <c r="P74" s="49"/>
      <c r="Q74" s="49"/>
      <c r="R74" s="49"/>
      <c r="S74" s="49"/>
      <c r="T74" s="49"/>
      <c r="U74" s="58">
        <f t="shared" si="53"/>
        <v>3000000000</v>
      </c>
      <c r="V74" s="90">
        <f>IF(H74=0,0,(U74/H74))</f>
        <v>1.948051948051948</v>
      </c>
      <c r="W74" s="91">
        <f t="shared" si="45"/>
        <v>-1460000000</v>
      </c>
    </row>
    <row r="75" spans="1:23">
      <c r="A75" s="89" t="s">
        <v>171</v>
      </c>
      <c r="B75" s="16" t="s">
        <v>172</v>
      </c>
      <c r="C75" s="49">
        <v>0</v>
      </c>
      <c r="D75" s="49">
        <v>0</v>
      </c>
      <c r="E75" s="49">
        <v>0</v>
      </c>
      <c r="F75" s="49">
        <v>0</v>
      </c>
      <c r="G75" s="58">
        <f t="shared" si="51"/>
        <v>0</v>
      </c>
      <c r="H75" s="58">
        <f t="shared" si="52"/>
        <v>0</v>
      </c>
      <c r="I75" s="49">
        <v>0</v>
      </c>
      <c r="J75" s="49">
        <v>1629237663</v>
      </c>
      <c r="K75" s="49">
        <v>500000000</v>
      </c>
      <c r="L75" s="49">
        <v>500000000</v>
      </c>
      <c r="M75" s="49">
        <v>500000000</v>
      </c>
      <c r="N75" s="49">
        <v>500000000</v>
      </c>
      <c r="O75" s="49">
        <v>500000000</v>
      </c>
      <c r="P75" s="49">
        <v>500000000</v>
      </c>
      <c r="Q75" s="49">
        <v>500000000</v>
      </c>
      <c r="R75" s="49">
        <v>500000000</v>
      </c>
      <c r="S75" s="49">
        <v>500000000</v>
      </c>
      <c r="T75" s="49">
        <v>500000000</v>
      </c>
      <c r="U75" s="58">
        <f t="shared" si="53"/>
        <v>6629237663</v>
      </c>
      <c r="V75" s="90">
        <f>IF(H75=0,0,(U75/H75))</f>
        <v>0</v>
      </c>
      <c r="W75" s="91">
        <f t="shared" si="45"/>
        <v>-6629237663</v>
      </c>
    </row>
    <row r="76" spans="1:23">
      <c r="A76" s="89" t="s">
        <v>173</v>
      </c>
      <c r="B76" s="16" t="s">
        <v>174</v>
      </c>
      <c r="C76" s="49">
        <v>0</v>
      </c>
      <c r="D76" s="49">
        <v>0</v>
      </c>
      <c r="E76" s="49">
        <v>0</v>
      </c>
      <c r="F76" s="49">
        <v>0</v>
      </c>
      <c r="G76" s="58">
        <f t="shared" si="51"/>
        <v>0</v>
      </c>
      <c r="H76" s="58">
        <f t="shared" si="52"/>
        <v>0</v>
      </c>
      <c r="I76" s="49">
        <v>0</v>
      </c>
      <c r="J76" s="49">
        <v>0</v>
      </c>
      <c r="K76" s="49"/>
      <c r="L76" s="49"/>
      <c r="M76" s="49"/>
      <c r="N76" s="49"/>
      <c r="O76" s="49"/>
      <c r="P76" s="49"/>
      <c r="Q76" s="49"/>
      <c r="R76" s="49"/>
      <c r="S76" s="49"/>
      <c r="T76" s="49"/>
      <c r="U76" s="58">
        <f t="shared" si="53"/>
        <v>0</v>
      </c>
      <c r="V76" s="90">
        <f>IF(H76=0,0,(U76/H76))</f>
        <v>0</v>
      </c>
      <c r="W76" s="91">
        <f t="shared" si="45"/>
        <v>0</v>
      </c>
    </row>
    <row r="77" spans="1:23">
      <c r="A77" s="124" t="s">
        <v>175</v>
      </c>
      <c r="B77" s="125" t="s">
        <v>176</v>
      </c>
      <c r="C77" s="126">
        <f>+C78+C79</f>
        <v>400000000</v>
      </c>
      <c r="D77" s="126">
        <f>+D78+D79</f>
        <v>0</v>
      </c>
      <c r="E77" s="126">
        <f>+E78+E79</f>
        <v>0</v>
      </c>
      <c r="F77" s="126">
        <f>+F78+F79</f>
        <v>0</v>
      </c>
      <c r="G77" s="126">
        <f t="shared" ref="G77:U77" si="54">+G78+G79</f>
        <v>0</v>
      </c>
      <c r="H77" s="126">
        <f t="shared" si="54"/>
        <v>400000000</v>
      </c>
      <c r="I77" s="126">
        <f t="shared" si="54"/>
        <v>69965223</v>
      </c>
      <c r="J77" s="126">
        <f t="shared" si="54"/>
        <v>51041011</v>
      </c>
      <c r="K77" s="126">
        <f t="shared" si="54"/>
        <v>51041011</v>
      </c>
      <c r="L77" s="126">
        <f t="shared" si="54"/>
        <v>51041011</v>
      </c>
      <c r="M77" s="126">
        <f t="shared" si="54"/>
        <v>51041011</v>
      </c>
      <c r="N77" s="126">
        <f t="shared" si="54"/>
        <v>51041011</v>
      </c>
      <c r="O77" s="126">
        <f t="shared" si="54"/>
        <v>51041011</v>
      </c>
      <c r="P77" s="126">
        <f t="shared" si="54"/>
        <v>51041011</v>
      </c>
      <c r="Q77" s="126">
        <f t="shared" si="54"/>
        <v>51041011</v>
      </c>
      <c r="R77" s="126">
        <f t="shared" si="54"/>
        <v>51041011</v>
      </c>
      <c r="S77" s="126">
        <f t="shared" si="54"/>
        <v>51041011</v>
      </c>
      <c r="T77" s="126">
        <f t="shared" si="54"/>
        <v>51041011</v>
      </c>
      <c r="U77" s="126">
        <f t="shared" si="54"/>
        <v>631416344</v>
      </c>
      <c r="V77" s="99">
        <f t="shared" si="3"/>
        <v>1.5785408599999999</v>
      </c>
      <c r="W77" s="127">
        <f t="shared" si="45"/>
        <v>-231416344</v>
      </c>
    </row>
    <row r="78" spans="1:23">
      <c r="A78" s="89" t="s">
        <v>177</v>
      </c>
      <c r="B78" s="16" t="s">
        <v>178</v>
      </c>
      <c r="C78" s="49">
        <v>0</v>
      </c>
      <c r="D78" s="49">
        <v>0</v>
      </c>
      <c r="E78" s="49">
        <v>0</v>
      </c>
      <c r="F78" s="49">
        <v>0</v>
      </c>
      <c r="G78" s="58">
        <f>-D78+E78+F78</f>
        <v>0</v>
      </c>
      <c r="H78" s="58">
        <f>+C78+G78</f>
        <v>0</v>
      </c>
      <c r="I78" s="49">
        <v>0</v>
      </c>
      <c r="J78" s="49"/>
      <c r="K78" s="49"/>
      <c r="L78" s="49"/>
      <c r="M78" s="49"/>
      <c r="N78" s="49"/>
      <c r="O78" s="49"/>
      <c r="P78" s="49"/>
      <c r="Q78" s="49"/>
      <c r="R78" s="49"/>
      <c r="S78" s="49"/>
      <c r="T78" s="49"/>
      <c r="U78" s="58">
        <f>SUM(I78:T78)</f>
        <v>0</v>
      </c>
      <c r="V78" s="90" t="str">
        <f t="shared" si="3"/>
        <v xml:space="preserve"> </v>
      </c>
      <c r="W78" s="91">
        <f t="shared" si="45"/>
        <v>0</v>
      </c>
    </row>
    <row r="79" spans="1:23">
      <c r="A79" s="89" t="s">
        <v>179</v>
      </c>
      <c r="B79" s="16" t="s">
        <v>54</v>
      </c>
      <c r="C79" s="49">
        <v>400000000</v>
      </c>
      <c r="D79" s="49">
        <v>0</v>
      </c>
      <c r="E79" s="49">
        <v>0</v>
      </c>
      <c r="F79" s="49">
        <v>0</v>
      </c>
      <c r="G79" s="58">
        <f>-D79+E79+F79</f>
        <v>0</v>
      </c>
      <c r="H79" s="58">
        <f>+C79+G79</f>
        <v>400000000</v>
      </c>
      <c r="I79" s="49">
        <v>69965223</v>
      </c>
      <c r="J79" s="49">
        <v>51041011</v>
      </c>
      <c r="K79" s="49">
        <v>51041011</v>
      </c>
      <c r="L79" s="49">
        <v>51041011</v>
      </c>
      <c r="M79" s="49">
        <v>51041011</v>
      </c>
      <c r="N79" s="49">
        <v>51041011</v>
      </c>
      <c r="O79" s="49">
        <v>51041011</v>
      </c>
      <c r="P79" s="49">
        <v>51041011</v>
      </c>
      <c r="Q79" s="49">
        <v>51041011</v>
      </c>
      <c r="R79" s="49">
        <v>51041011</v>
      </c>
      <c r="S79" s="49">
        <v>51041011</v>
      </c>
      <c r="T79" s="49">
        <v>51041011</v>
      </c>
      <c r="U79" s="58">
        <f>SUM(I79:T79)</f>
        <v>631416344</v>
      </c>
      <c r="V79" s="90">
        <f t="shared" ref="V79:V90" si="55">IF(H79=0,0,(U79/H79))</f>
        <v>1.5785408599999999</v>
      </c>
      <c r="W79" s="91">
        <f t="shared" si="45"/>
        <v>-231416344</v>
      </c>
    </row>
    <row r="80" spans="1:23">
      <c r="A80" s="95" t="s">
        <v>180</v>
      </c>
      <c r="B80" s="9" t="s">
        <v>181</v>
      </c>
      <c r="C80" s="56">
        <f>+C81+C85</f>
        <v>35000000000</v>
      </c>
      <c r="D80" s="56">
        <f>+D81+D85</f>
        <v>0</v>
      </c>
      <c r="E80" s="56">
        <f>+E81+E85</f>
        <v>0</v>
      </c>
      <c r="F80" s="56">
        <f>+F81+F85</f>
        <v>0</v>
      </c>
      <c r="G80" s="56">
        <f t="shared" ref="G80:U80" si="56">+G81+G85</f>
        <v>0</v>
      </c>
      <c r="H80" s="56">
        <f t="shared" si="56"/>
        <v>35000000000</v>
      </c>
      <c r="I80" s="56">
        <f t="shared" si="56"/>
        <v>0</v>
      </c>
      <c r="J80" s="56">
        <f t="shared" si="56"/>
        <v>31758466576</v>
      </c>
      <c r="K80" s="56">
        <f t="shared" si="56"/>
        <v>0</v>
      </c>
      <c r="L80" s="56">
        <f t="shared" si="56"/>
        <v>0</v>
      </c>
      <c r="M80" s="56">
        <f t="shared" si="56"/>
        <v>0</v>
      </c>
      <c r="N80" s="56">
        <f t="shared" si="56"/>
        <v>0</v>
      </c>
      <c r="O80" s="56">
        <f t="shared" si="56"/>
        <v>0</v>
      </c>
      <c r="P80" s="56">
        <f t="shared" si="56"/>
        <v>0</v>
      </c>
      <c r="Q80" s="56">
        <f t="shared" si="56"/>
        <v>0</v>
      </c>
      <c r="R80" s="56">
        <f t="shared" si="56"/>
        <v>0</v>
      </c>
      <c r="S80" s="56">
        <f t="shared" si="56"/>
        <v>0</v>
      </c>
      <c r="T80" s="56">
        <f t="shared" si="56"/>
        <v>0</v>
      </c>
      <c r="U80" s="56">
        <f t="shared" si="56"/>
        <v>31758466576</v>
      </c>
      <c r="V80" s="96">
        <f t="shared" si="55"/>
        <v>0.90738475931428575</v>
      </c>
      <c r="W80" s="97">
        <f t="shared" si="45"/>
        <v>3241533424</v>
      </c>
    </row>
    <row r="81" spans="1:23">
      <c r="A81" s="98" t="s">
        <v>182</v>
      </c>
      <c r="B81" s="11" t="s">
        <v>183</v>
      </c>
      <c r="C81" s="57">
        <f t="shared" ref="C81:U81" si="57">+C82</f>
        <v>0</v>
      </c>
      <c r="D81" s="57">
        <f t="shared" si="57"/>
        <v>0</v>
      </c>
      <c r="E81" s="57">
        <f t="shared" si="57"/>
        <v>0</v>
      </c>
      <c r="F81" s="57">
        <f t="shared" si="57"/>
        <v>0</v>
      </c>
      <c r="G81" s="57">
        <f t="shared" si="57"/>
        <v>0</v>
      </c>
      <c r="H81" s="57">
        <f t="shared" si="57"/>
        <v>0</v>
      </c>
      <c r="I81" s="57">
        <f t="shared" si="57"/>
        <v>0</v>
      </c>
      <c r="J81" s="57">
        <f t="shared" si="57"/>
        <v>30772052088</v>
      </c>
      <c r="K81" s="57">
        <f t="shared" si="57"/>
        <v>0</v>
      </c>
      <c r="L81" s="57">
        <f t="shared" si="57"/>
        <v>0</v>
      </c>
      <c r="M81" s="57">
        <f t="shared" si="57"/>
        <v>0</v>
      </c>
      <c r="N81" s="57">
        <f t="shared" si="57"/>
        <v>0</v>
      </c>
      <c r="O81" s="57">
        <f t="shared" si="57"/>
        <v>0</v>
      </c>
      <c r="P81" s="57">
        <f t="shared" si="57"/>
        <v>0</v>
      </c>
      <c r="Q81" s="57">
        <f t="shared" si="57"/>
        <v>0</v>
      </c>
      <c r="R81" s="57">
        <f t="shared" si="57"/>
        <v>0</v>
      </c>
      <c r="S81" s="57">
        <f t="shared" si="57"/>
        <v>0</v>
      </c>
      <c r="T81" s="57">
        <f t="shared" si="57"/>
        <v>0</v>
      </c>
      <c r="U81" s="57">
        <f t="shared" si="57"/>
        <v>30772052088</v>
      </c>
      <c r="V81" s="99">
        <f t="shared" si="55"/>
        <v>0</v>
      </c>
      <c r="W81" s="100">
        <f t="shared" si="45"/>
        <v>-30772052088</v>
      </c>
    </row>
    <row r="82" spans="1:23">
      <c r="A82" s="107" t="s">
        <v>184</v>
      </c>
      <c r="B82" s="108" t="s">
        <v>185</v>
      </c>
      <c r="C82" s="109">
        <f>+C83+C84</f>
        <v>0</v>
      </c>
      <c r="D82" s="109">
        <f t="shared" ref="D82:F82" si="58">+D83+D84</f>
        <v>0</v>
      </c>
      <c r="E82" s="109">
        <f t="shared" si="58"/>
        <v>0</v>
      </c>
      <c r="F82" s="109">
        <f t="shared" si="58"/>
        <v>0</v>
      </c>
      <c r="G82" s="109">
        <f>-D82+E82+F82</f>
        <v>0</v>
      </c>
      <c r="H82" s="109">
        <f>+C82+G82</f>
        <v>0</v>
      </c>
      <c r="I82" s="109">
        <f t="shared" ref="I82:T82" si="59">+I83+I84</f>
        <v>0</v>
      </c>
      <c r="J82" s="109">
        <f t="shared" si="59"/>
        <v>30772052088</v>
      </c>
      <c r="K82" s="109">
        <f t="shared" si="59"/>
        <v>0</v>
      </c>
      <c r="L82" s="109">
        <f t="shared" si="59"/>
        <v>0</v>
      </c>
      <c r="M82" s="109">
        <f t="shared" si="59"/>
        <v>0</v>
      </c>
      <c r="N82" s="109">
        <f t="shared" si="59"/>
        <v>0</v>
      </c>
      <c r="O82" s="109">
        <f t="shared" si="59"/>
        <v>0</v>
      </c>
      <c r="P82" s="109">
        <f t="shared" si="59"/>
        <v>0</v>
      </c>
      <c r="Q82" s="109">
        <f t="shared" si="59"/>
        <v>0</v>
      </c>
      <c r="R82" s="109">
        <f t="shared" si="59"/>
        <v>0</v>
      </c>
      <c r="S82" s="109">
        <f t="shared" si="59"/>
        <v>0</v>
      </c>
      <c r="T82" s="109">
        <f t="shared" si="59"/>
        <v>0</v>
      </c>
      <c r="U82" s="109">
        <f>SUM(I82:T82)</f>
        <v>30772052088</v>
      </c>
      <c r="V82" s="110">
        <f t="shared" si="55"/>
        <v>0</v>
      </c>
      <c r="W82" s="111">
        <f t="shared" si="45"/>
        <v>-30772052088</v>
      </c>
    </row>
    <row r="83" spans="1:23">
      <c r="A83" s="89" t="s">
        <v>186</v>
      </c>
      <c r="B83" s="16" t="s">
        <v>187</v>
      </c>
      <c r="C83" s="49">
        <v>0</v>
      </c>
      <c r="D83" s="49">
        <v>0</v>
      </c>
      <c r="E83" s="49">
        <v>0</v>
      </c>
      <c r="F83" s="49">
        <v>0</v>
      </c>
      <c r="G83" s="58">
        <f>-D83+E83+F83</f>
        <v>0</v>
      </c>
      <c r="H83" s="58">
        <f>+C83+G83</f>
        <v>0</v>
      </c>
      <c r="I83" s="49">
        <v>0</v>
      </c>
      <c r="J83" s="49"/>
      <c r="K83" s="49"/>
      <c r="L83" s="49"/>
      <c r="M83" s="49"/>
      <c r="N83" s="49"/>
      <c r="O83" s="49"/>
      <c r="P83" s="49"/>
      <c r="Q83" s="49"/>
      <c r="R83" s="49"/>
      <c r="S83" s="49"/>
      <c r="T83" s="49"/>
      <c r="U83" s="58">
        <f>SUM(I83:T83)</f>
        <v>0</v>
      </c>
      <c r="V83" s="90">
        <f t="shared" si="55"/>
        <v>0</v>
      </c>
      <c r="W83" s="91">
        <f t="shared" si="45"/>
        <v>0</v>
      </c>
    </row>
    <row r="84" spans="1:23">
      <c r="A84" s="89" t="s">
        <v>188</v>
      </c>
      <c r="B84" s="16" t="s">
        <v>189</v>
      </c>
      <c r="C84" s="49">
        <v>0</v>
      </c>
      <c r="D84" s="49">
        <v>0</v>
      </c>
      <c r="E84" s="49">
        <v>0</v>
      </c>
      <c r="F84" s="49">
        <v>0</v>
      </c>
      <c r="G84" s="58">
        <f>-D84+E84+F84</f>
        <v>0</v>
      </c>
      <c r="H84" s="58">
        <f>+C84+G84</f>
        <v>0</v>
      </c>
      <c r="I84" s="49">
        <v>0</v>
      </c>
      <c r="J84" s="49">
        <v>30772052088</v>
      </c>
      <c r="K84" s="49"/>
      <c r="L84" s="49"/>
      <c r="M84" s="49"/>
      <c r="N84" s="49"/>
      <c r="O84" s="49"/>
      <c r="P84" s="49"/>
      <c r="Q84" s="49"/>
      <c r="R84" s="49"/>
      <c r="S84" s="49"/>
      <c r="T84" s="49"/>
      <c r="U84" s="58">
        <f>SUM(I84:T84)</f>
        <v>30772052088</v>
      </c>
      <c r="V84" s="90">
        <f t="shared" si="55"/>
        <v>0</v>
      </c>
      <c r="W84" s="91">
        <f t="shared" si="45"/>
        <v>-30772052088</v>
      </c>
    </row>
    <row r="85" spans="1:23">
      <c r="A85" s="98" t="s">
        <v>190</v>
      </c>
      <c r="B85" s="11" t="s">
        <v>191</v>
      </c>
      <c r="C85" s="57">
        <f t="shared" ref="C85:R86" si="60">+C86</f>
        <v>35000000000</v>
      </c>
      <c r="D85" s="57">
        <f t="shared" si="60"/>
        <v>0</v>
      </c>
      <c r="E85" s="57">
        <f t="shared" si="60"/>
        <v>0</v>
      </c>
      <c r="F85" s="57">
        <f t="shared" si="60"/>
        <v>0</v>
      </c>
      <c r="G85" s="57">
        <f t="shared" si="60"/>
        <v>0</v>
      </c>
      <c r="H85" s="57">
        <f t="shared" si="60"/>
        <v>35000000000</v>
      </c>
      <c r="I85" s="57">
        <f t="shared" si="60"/>
        <v>0</v>
      </c>
      <c r="J85" s="57">
        <f t="shared" si="60"/>
        <v>986414488</v>
      </c>
      <c r="K85" s="57">
        <f t="shared" si="60"/>
        <v>0</v>
      </c>
      <c r="L85" s="57">
        <f t="shared" si="60"/>
        <v>0</v>
      </c>
      <c r="M85" s="57">
        <f t="shared" si="60"/>
        <v>0</v>
      </c>
      <c r="N85" s="57">
        <f t="shared" si="60"/>
        <v>0</v>
      </c>
      <c r="O85" s="57">
        <f t="shared" si="60"/>
        <v>0</v>
      </c>
      <c r="P85" s="57">
        <f t="shared" si="60"/>
        <v>0</v>
      </c>
      <c r="Q85" s="57">
        <f t="shared" si="60"/>
        <v>0</v>
      </c>
      <c r="R85" s="57">
        <f t="shared" si="60"/>
        <v>0</v>
      </c>
      <c r="S85" s="57">
        <f t="shared" ref="S85:U86" si="61">+S86</f>
        <v>0</v>
      </c>
      <c r="T85" s="57">
        <f t="shared" si="61"/>
        <v>0</v>
      </c>
      <c r="U85" s="57">
        <f t="shared" si="61"/>
        <v>986414488</v>
      </c>
      <c r="V85" s="99">
        <f t="shared" si="55"/>
        <v>2.8183271085714286E-2</v>
      </c>
      <c r="W85" s="100">
        <f t="shared" si="45"/>
        <v>34013585512</v>
      </c>
    </row>
    <row r="86" spans="1:23">
      <c r="A86" s="98" t="s">
        <v>192</v>
      </c>
      <c r="B86" s="11" t="s">
        <v>193</v>
      </c>
      <c r="C86" s="57">
        <f t="shared" si="60"/>
        <v>35000000000</v>
      </c>
      <c r="D86" s="57">
        <f t="shared" si="60"/>
        <v>0</v>
      </c>
      <c r="E86" s="57">
        <f t="shared" si="60"/>
        <v>0</v>
      </c>
      <c r="F86" s="57">
        <f t="shared" si="60"/>
        <v>0</v>
      </c>
      <c r="G86" s="57">
        <f t="shared" si="60"/>
        <v>0</v>
      </c>
      <c r="H86" s="57">
        <f t="shared" si="60"/>
        <v>35000000000</v>
      </c>
      <c r="I86" s="57">
        <f t="shared" si="60"/>
        <v>0</v>
      </c>
      <c r="J86" s="57">
        <f t="shared" si="60"/>
        <v>986414488</v>
      </c>
      <c r="K86" s="57">
        <f t="shared" si="60"/>
        <v>0</v>
      </c>
      <c r="L86" s="57">
        <f t="shared" si="60"/>
        <v>0</v>
      </c>
      <c r="M86" s="57">
        <f t="shared" si="60"/>
        <v>0</v>
      </c>
      <c r="N86" s="57">
        <f t="shared" si="60"/>
        <v>0</v>
      </c>
      <c r="O86" s="57">
        <f t="shared" si="60"/>
        <v>0</v>
      </c>
      <c r="P86" s="57">
        <f t="shared" si="60"/>
        <v>0</v>
      </c>
      <c r="Q86" s="57">
        <f t="shared" si="60"/>
        <v>0</v>
      </c>
      <c r="R86" s="57">
        <f t="shared" si="60"/>
        <v>0</v>
      </c>
      <c r="S86" s="57">
        <f t="shared" si="61"/>
        <v>0</v>
      </c>
      <c r="T86" s="57">
        <f t="shared" si="61"/>
        <v>0</v>
      </c>
      <c r="U86" s="57">
        <f t="shared" si="61"/>
        <v>986414488</v>
      </c>
      <c r="V86" s="99">
        <f t="shared" si="55"/>
        <v>2.8183271085714286E-2</v>
      </c>
      <c r="W86" s="100">
        <f t="shared" si="45"/>
        <v>34013585512</v>
      </c>
    </row>
    <row r="87" spans="1:23">
      <c r="A87" s="104" t="s">
        <v>194</v>
      </c>
      <c r="B87" s="18" t="s">
        <v>195</v>
      </c>
      <c r="C87" s="59">
        <f t="shared" ref="C87:U87" si="62">SUM(C88:C90)</f>
        <v>35000000000</v>
      </c>
      <c r="D87" s="59">
        <f t="shared" si="62"/>
        <v>0</v>
      </c>
      <c r="E87" s="59">
        <f t="shared" si="62"/>
        <v>0</v>
      </c>
      <c r="F87" s="59">
        <f t="shared" si="62"/>
        <v>0</v>
      </c>
      <c r="G87" s="59">
        <f t="shared" si="62"/>
        <v>0</v>
      </c>
      <c r="H87" s="59">
        <f t="shared" si="62"/>
        <v>35000000000</v>
      </c>
      <c r="I87" s="59">
        <f t="shared" si="62"/>
        <v>0</v>
      </c>
      <c r="J87" s="59">
        <f t="shared" si="62"/>
        <v>986414488</v>
      </c>
      <c r="K87" s="59">
        <f t="shared" si="62"/>
        <v>0</v>
      </c>
      <c r="L87" s="59">
        <f t="shared" si="62"/>
        <v>0</v>
      </c>
      <c r="M87" s="59">
        <f t="shared" si="62"/>
        <v>0</v>
      </c>
      <c r="N87" s="59">
        <f t="shared" si="62"/>
        <v>0</v>
      </c>
      <c r="O87" s="59">
        <f t="shared" si="62"/>
        <v>0</v>
      </c>
      <c r="P87" s="59">
        <f t="shared" si="62"/>
        <v>0</v>
      </c>
      <c r="Q87" s="59">
        <f t="shared" si="62"/>
        <v>0</v>
      </c>
      <c r="R87" s="59">
        <f t="shared" si="62"/>
        <v>0</v>
      </c>
      <c r="S87" s="59">
        <f t="shared" si="62"/>
        <v>0</v>
      </c>
      <c r="T87" s="59">
        <f t="shared" si="62"/>
        <v>0</v>
      </c>
      <c r="U87" s="59">
        <f t="shared" si="62"/>
        <v>986414488</v>
      </c>
      <c r="V87" s="105">
        <f t="shared" si="55"/>
        <v>2.8183271085714286E-2</v>
      </c>
      <c r="W87" s="106">
        <f>+W88+W90</f>
        <v>-986414488</v>
      </c>
    </row>
    <row r="88" spans="1:23">
      <c r="A88" s="89" t="s">
        <v>196</v>
      </c>
      <c r="B88" s="16" t="s">
        <v>197</v>
      </c>
      <c r="C88" s="49">
        <v>0</v>
      </c>
      <c r="D88" s="49">
        <v>0</v>
      </c>
      <c r="E88" s="49">
        <v>0</v>
      </c>
      <c r="F88" s="49">
        <v>0</v>
      </c>
      <c r="G88" s="58">
        <f>-D88+E88+F88</f>
        <v>0</v>
      </c>
      <c r="H88" s="58">
        <f>+C88+G88</f>
        <v>0</v>
      </c>
      <c r="I88" s="49">
        <v>0</v>
      </c>
      <c r="J88" s="49"/>
      <c r="K88" s="49"/>
      <c r="L88" s="49"/>
      <c r="M88" s="49"/>
      <c r="N88" s="49"/>
      <c r="O88" s="49"/>
      <c r="P88" s="49"/>
      <c r="Q88" s="49"/>
      <c r="R88" s="49"/>
      <c r="S88" s="49"/>
      <c r="T88" s="49"/>
      <c r="U88" s="58">
        <f>SUM(I88:T88)</f>
        <v>0</v>
      </c>
      <c r="V88" s="90">
        <f t="shared" si="55"/>
        <v>0</v>
      </c>
      <c r="W88" s="91">
        <f t="shared" si="45"/>
        <v>0</v>
      </c>
    </row>
    <row r="89" spans="1:23">
      <c r="A89" s="89" t="s">
        <v>198</v>
      </c>
      <c r="B89" s="16" t="s">
        <v>199</v>
      </c>
      <c r="C89" s="49">
        <v>35000000000</v>
      </c>
      <c r="D89" s="49">
        <v>0</v>
      </c>
      <c r="E89" s="49">
        <v>0</v>
      </c>
      <c r="F89" s="49">
        <v>0</v>
      </c>
      <c r="G89" s="58">
        <f>-D89+E89+F89</f>
        <v>0</v>
      </c>
      <c r="H89" s="58">
        <f>+C89+G89</f>
        <v>35000000000</v>
      </c>
      <c r="I89" s="49">
        <v>0</v>
      </c>
      <c r="J89" s="49"/>
      <c r="K89" s="49"/>
      <c r="L89" s="49"/>
      <c r="M89" s="49"/>
      <c r="N89" s="49"/>
      <c r="O89" s="49"/>
      <c r="P89" s="49"/>
      <c r="Q89" s="49"/>
      <c r="R89" s="49"/>
      <c r="S89" s="49"/>
      <c r="T89" s="49"/>
      <c r="U89" s="58">
        <f>SUM(I89:T89)</f>
        <v>0</v>
      </c>
      <c r="V89" s="90">
        <f t="shared" si="55"/>
        <v>0</v>
      </c>
      <c r="W89" s="91">
        <f t="shared" si="45"/>
        <v>35000000000</v>
      </c>
    </row>
    <row r="90" spans="1:23">
      <c r="A90" s="89" t="s">
        <v>200</v>
      </c>
      <c r="B90" s="16" t="s">
        <v>201</v>
      </c>
      <c r="C90" s="49">
        <v>0</v>
      </c>
      <c r="D90" s="49">
        <v>0</v>
      </c>
      <c r="E90" s="49">
        <v>0</v>
      </c>
      <c r="F90" s="49">
        <v>0</v>
      </c>
      <c r="G90" s="58">
        <f>-D90+E90+F90</f>
        <v>0</v>
      </c>
      <c r="H90" s="58">
        <f>+C90+G90</f>
        <v>0</v>
      </c>
      <c r="I90" s="49">
        <v>0</v>
      </c>
      <c r="J90" s="49">
        <v>986414488</v>
      </c>
      <c r="K90" s="49"/>
      <c r="L90" s="49"/>
      <c r="M90" s="49"/>
      <c r="N90" s="49"/>
      <c r="O90" s="49"/>
      <c r="P90" s="49"/>
      <c r="Q90" s="49"/>
      <c r="R90" s="49"/>
      <c r="S90" s="49"/>
      <c r="T90" s="49"/>
      <c r="U90" s="58">
        <f>SUM(I90:T90)</f>
        <v>986414488</v>
      </c>
      <c r="V90" s="90">
        <f t="shared" si="55"/>
        <v>0</v>
      </c>
      <c r="W90" s="91">
        <f t="shared" si="45"/>
        <v>-986414488</v>
      </c>
    </row>
    <row r="91" spans="1:23">
      <c r="A91" s="85" t="s">
        <v>202</v>
      </c>
      <c r="B91" s="5" t="s">
        <v>203</v>
      </c>
      <c r="C91" s="86">
        <f>+C92+C94</f>
        <v>340000000</v>
      </c>
      <c r="D91" s="86">
        <f>+D92+D94</f>
        <v>0</v>
      </c>
      <c r="E91" s="86">
        <f>+E92+E94</f>
        <v>0</v>
      </c>
      <c r="F91" s="86">
        <f>+F92+F94</f>
        <v>0</v>
      </c>
      <c r="G91" s="86">
        <f t="shared" ref="G91:U91" si="63">+G92+G94</f>
        <v>0</v>
      </c>
      <c r="H91" s="86">
        <f t="shared" si="63"/>
        <v>340000000</v>
      </c>
      <c r="I91" s="86">
        <f t="shared" si="63"/>
        <v>14027616.869999999</v>
      </c>
      <c r="J91" s="86">
        <f t="shared" si="63"/>
        <v>12722345</v>
      </c>
      <c r="K91" s="86">
        <f t="shared" si="63"/>
        <v>12722345</v>
      </c>
      <c r="L91" s="86">
        <f t="shared" si="63"/>
        <v>12722345</v>
      </c>
      <c r="M91" s="86">
        <f t="shared" si="63"/>
        <v>12722345</v>
      </c>
      <c r="N91" s="86">
        <f t="shared" si="63"/>
        <v>12722345</v>
      </c>
      <c r="O91" s="86">
        <f t="shared" si="63"/>
        <v>12722345</v>
      </c>
      <c r="P91" s="86">
        <f t="shared" si="63"/>
        <v>12722345</v>
      </c>
      <c r="Q91" s="86">
        <f t="shared" si="63"/>
        <v>12722345</v>
      </c>
      <c r="R91" s="86">
        <f t="shared" si="63"/>
        <v>12722345</v>
      </c>
      <c r="S91" s="86">
        <f t="shared" si="63"/>
        <v>12722345</v>
      </c>
      <c r="T91" s="86">
        <f t="shared" si="63"/>
        <v>12722345</v>
      </c>
      <c r="U91" s="86">
        <f t="shared" si="63"/>
        <v>153973411.87</v>
      </c>
      <c r="V91" s="128">
        <f t="shared" si="3"/>
        <v>0.45286297608823528</v>
      </c>
      <c r="W91" s="88">
        <f t="shared" si="45"/>
        <v>186026588.13</v>
      </c>
    </row>
    <row r="92" spans="1:23">
      <c r="A92" s="92" t="s">
        <v>204</v>
      </c>
      <c r="B92" s="32" t="s">
        <v>205</v>
      </c>
      <c r="C92" s="60">
        <f>+C93</f>
        <v>340000000</v>
      </c>
      <c r="D92" s="60">
        <f>+D93</f>
        <v>0</v>
      </c>
      <c r="E92" s="60">
        <f>+E93</f>
        <v>0</v>
      </c>
      <c r="F92" s="60">
        <f>+F93</f>
        <v>0</v>
      </c>
      <c r="G92" s="60">
        <f t="shared" ref="G92:U92" si="64">+G93</f>
        <v>0</v>
      </c>
      <c r="H92" s="60">
        <f t="shared" si="64"/>
        <v>340000000</v>
      </c>
      <c r="I92" s="60">
        <f t="shared" si="64"/>
        <v>14027616.869999999</v>
      </c>
      <c r="J92" s="60">
        <f t="shared" si="64"/>
        <v>12722345</v>
      </c>
      <c r="K92" s="60">
        <f t="shared" si="64"/>
        <v>12722345</v>
      </c>
      <c r="L92" s="60">
        <f t="shared" si="64"/>
        <v>12722345</v>
      </c>
      <c r="M92" s="60">
        <f t="shared" si="64"/>
        <v>12722345</v>
      </c>
      <c r="N92" s="60">
        <f t="shared" si="64"/>
        <v>12722345</v>
      </c>
      <c r="O92" s="60">
        <f t="shared" si="64"/>
        <v>12722345</v>
      </c>
      <c r="P92" s="60">
        <f t="shared" si="64"/>
        <v>12722345</v>
      </c>
      <c r="Q92" s="60">
        <f t="shared" si="64"/>
        <v>12722345</v>
      </c>
      <c r="R92" s="60">
        <f t="shared" si="64"/>
        <v>12722345</v>
      </c>
      <c r="S92" s="60">
        <f t="shared" si="64"/>
        <v>12722345</v>
      </c>
      <c r="T92" s="60">
        <f t="shared" si="64"/>
        <v>12722345</v>
      </c>
      <c r="U92" s="60">
        <f t="shared" si="64"/>
        <v>153973411.87</v>
      </c>
      <c r="V92" s="93">
        <f t="shared" si="3"/>
        <v>0.45286297608823528</v>
      </c>
      <c r="W92" s="94">
        <f t="shared" si="45"/>
        <v>186026588.13</v>
      </c>
    </row>
    <row r="93" spans="1:23">
      <c r="A93" s="89" t="s">
        <v>206</v>
      </c>
      <c r="B93" s="16" t="s">
        <v>207</v>
      </c>
      <c r="C93" s="49">
        <v>340000000</v>
      </c>
      <c r="D93" s="49">
        <v>0</v>
      </c>
      <c r="E93" s="49">
        <v>0</v>
      </c>
      <c r="F93" s="49">
        <v>0</v>
      </c>
      <c r="G93" s="58">
        <f>-D93+E93+F93</f>
        <v>0</v>
      </c>
      <c r="H93" s="58">
        <f>+C93+G93</f>
        <v>340000000</v>
      </c>
      <c r="I93" s="49">
        <v>14027616.869999999</v>
      </c>
      <c r="J93" s="49">
        <v>12722345</v>
      </c>
      <c r="K93" s="49">
        <v>12722345</v>
      </c>
      <c r="L93" s="49">
        <v>12722345</v>
      </c>
      <c r="M93" s="49">
        <v>12722345</v>
      </c>
      <c r="N93" s="49">
        <v>12722345</v>
      </c>
      <c r="O93" s="49">
        <v>12722345</v>
      </c>
      <c r="P93" s="49">
        <v>12722345</v>
      </c>
      <c r="Q93" s="49">
        <v>12722345</v>
      </c>
      <c r="R93" s="49">
        <v>12722345</v>
      </c>
      <c r="S93" s="49">
        <v>12722345</v>
      </c>
      <c r="T93" s="49">
        <v>12722345</v>
      </c>
      <c r="U93" s="58">
        <f>SUM(I93:T93)</f>
        <v>153973411.87</v>
      </c>
      <c r="V93" s="90">
        <f t="shared" si="3"/>
        <v>0.45286297608823528</v>
      </c>
      <c r="W93" s="91">
        <f t="shared" si="45"/>
        <v>186026588.13</v>
      </c>
    </row>
    <row r="94" spans="1:23">
      <c r="A94" s="92" t="s">
        <v>208</v>
      </c>
      <c r="B94" s="32" t="s">
        <v>209</v>
      </c>
      <c r="C94" s="60">
        <f>+C95+C105</f>
        <v>0</v>
      </c>
      <c r="D94" s="60">
        <f>+D95+D105</f>
        <v>0</v>
      </c>
      <c r="E94" s="60">
        <f>+E95+E105</f>
        <v>0</v>
      </c>
      <c r="F94" s="60">
        <f>+F95+F105</f>
        <v>0</v>
      </c>
      <c r="G94" s="60">
        <f t="shared" ref="G94:U94" si="65">+G95+G105</f>
        <v>0</v>
      </c>
      <c r="H94" s="60">
        <f t="shared" si="65"/>
        <v>0</v>
      </c>
      <c r="I94" s="60">
        <f t="shared" si="65"/>
        <v>0</v>
      </c>
      <c r="J94" s="60">
        <f t="shared" si="65"/>
        <v>0</v>
      </c>
      <c r="K94" s="60">
        <f t="shared" si="65"/>
        <v>0</v>
      </c>
      <c r="L94" s="60">
        <f t="shared" si="65"/>
        <v>0</v>
      </c>
      <c r="M94" s="60">
        <f t="shared" si="65"/>
        <v>0</v>
      </c>
      <c r="N94" s="60">
        <f t="shared" si="65"/>
        <v>0</v>
      </c>
      <c r="O94" s="60">
        <f t="shared" si="65"/>
        <v>0</v>
      </c>
      <c r="P94" s="60">
        <f t="shared" si="65"/>
        <v>0</v>
      </c>
      <c r="Q94" s="60">
        <f t="shared" si="65"/>
        <v>0</v>
      </c>
      <c r="R94" s="60">
        <f t="shared" si="65"/>
        <v>0</v>
      </c>
      <c r="S94" s="60">
        <f t="shared" si="65"/>
        <v>0</v>
      </c>
      <c r="T94" s="60">
        <f t="shared" si="65"/>
        <v>0</v>
      </c>
      <c r="U94" s="60">
        <f t="shared" si="65"/>
        <v>0</v>
      </c>
      <c r="V94" s="93">
        <f t="shared" ref="V94:V108" si="66">IF(H94=0,0,(U94/H94))</f>
        <v>0</v>
      </c>
      <c r="W94" s="94">
        <f t="shared" si="45"/>
        <v>0</v>
      </c>
    </row>
    <row r="95" spans="1:23">
      <c r="A95" s="95" t="s">
        <v>210</v>
      </c>
      <c r="B95" s="9" t="s">
        <v>211</v>
      </c>
      <c r="C95" s="56">
        <f>C96+C99+C102</f>
        <v>0</v>
      </c>
      <c r="D95" s="56">
        <f>D96+D99+D102</f>
        <v>0</v>
      </c>
      <c r="E95" s="56">
        <f>E96+E99+E102</f>
        <v>0</v>
      </c>
      <c r="F95" s="56">
        <f>F96+F99+F102</f>
        <v>0</v>
      </c>
      <c r="G95" s="56">
        <f t="shared" ref="G95:U95" si="67">G96+G99+G102</f>
        <v>0</v>
      </c>
      <c r="H95" s="56">
        <f t="shared" si="67"/>
        <v>0</v>
      </c>
      <c r="I95" s="56">
        <f t="shared" si="67"/>
        <v>0</v>
      </c>
      <c r="J95" s="56">
        <f t="shared" si="67"/>
        <v>0</v>
      </c>
      <c r="K95" s="56">
        <f t="shared" si="67"/>
        <v>0</v>
      </c>
      <c r="L95" s="56">
        <f t="shared" si="67"/>
        <v>0</v>
      </c>
      <c r="M95" s="56">
        <f t="shared" si="67"/>
        <v>0</v>
      </c>
      <c r="N95" s="56">
        <f t="shared" si="67"/>
        <v>0</v>
      </c>
      <c r="O95" s="56">
        <f t="shared" si="67"/>
        <v>0</v>
      </c>
      <c r="P95" s="56">
        <f t="shared" si="67"/>
        <v>0</v>
      </c>
      <c r="Q95" s="56">
        <f t="shared" si="67"/>
        <v>0</v>
      </c>
      <c r="R95" s="56">
        <f t="shared" si="67"/>
        <v>0</v>
      </c>
      <c r="S95" s="56">
        <f t="shared" si="67"/>
        <v>0</v>
      </c>
      <c r="T95" s="56">
        <f t="shared" si="67"/>
        <v>0</v>
      </c>
      <c r="U95" s="56">
        <f t="shared" si="67"/>
        <v>0</v>
      </c>
      <c r="V95" s="96">
        <f t="shared" si="66"/>
        <v>0</v>
      </c>
      <c r="W95" s="97">
        <f t="shared" si="45"/>
        <v>0</v>
      </c>
    </row>
    <row r="96" spans="1:23">
      <c r="A96" s="98" t="s">
        <v>212</v>
      </c>
      <c r="B96" s="11" t="s">
        <v>213</v>
      </c>
      <c r="C96" s="57">
        <f>+SUM(C97:C98)</f>
        <v>0</v>
      </c>
      <c r="D96" s="57">
        <f>+SUM(D97:D98)</f>
        <v>0</v>
      </c>
      <c r="E96" s="57">
        <f>+SUM(E97:E98)</f>
        <v>0</v>
      </c>
      <c r="F96" s="57">
        <f>+SUM(F97:F98)</f>
        <v>0</v>
      </c>
      <c r="G96" s="57">
        <f t="shared" ref="G96:U96" si="68">+SUM(G97:G98)</f>
        <v>0</v>
      </c>
      <c r="H96" s="57">
        <f t="shared" si="68"/>
        <v>0</v>
      </c>
      <c r="I96" s="57">
        <f t="shared" si="68"/>
        <v>0</v>
      </c>
      <c r="J96" s="57">
        <f t="shared" si="68"/>
        <v>0</v>
      </c>
      <c r="K96" s="57">
        <f t="shared" si="68"/>
        <v>0</v>
      </c>
      <c r="L96" s="57">
        <f t="shared" si="68"/>
        <v>0</v>
      </c>
      <c r="M96" s="57">
        <f t="shared" si="68"/>
        <v>0</v>
      </c>
      <c r="N96" s="57">
        <f t="shared" si="68"/>
        <v>0</v>
      </c>
      <c r="O96" s="57">
        <f t="shared" si="68"/>
        <v>0</v>
      </c>
      <c r="P96" s="57">
        <f t="shared" si="68"/>
        <v>0</v>
      </c>
      <c r="Q96" s="57">
        <f t="shared" si="68"/>
        <v>0</v>
      </c>
      <c r="R96" s="57">
        <f t="shared" si="68"/>
        <v>0</v>
      </c>
      <c r="S96" s="57">
        <f t="shared" si="68"/>
        <v>0</v>
      </c>
      <c r="T96" s="57">
        <f t="shared" si="68"/>
        <v>0</v>
      </c>
      <c r="U96" s="57">
        <f t="shared" si="68"/>
        <v>0</v>
      </c>
      <c r="V96" s="99">
        <f t="shared" si="66"/>
        <v>0</v>
      </c>
      <c r="W96" s="100">
        <f t="shared" si="45"/>
        <v>0</v>
      </c>
    </row>
    <row r="97" spans="1:23">
      <c r="A97" s="89" t="s">
        <v>214</v>
      </c>
      <c r="B97" s="16" t="s">
        <v>215</v>
      </c>
      <c r="C97" s="49">
        <v>0</v>
      </c>
      <c r="D97" s="49">
        <v>0</v>
      </c>
      <c r="E97" s="49">
        <v>0</v>
      </c>
      <c r="F97" s="49">
        <v>0</v>
      </c>
      <c r="G97" s="58">
        <f>-D97+E97+F97</f>
        <v>0</v>
      </c>
      <c r="H97" s="58">
        <f>+C97+G97</f>
        <v>0</v>
      </c>
      <c r="I97" s="49">
        <v>0</v>
      </c>
      <c r="J97" s="49"/>
      <c r="K97" s="49"/>
      <c r="L97" s="49"/>
      <c r="M97" s="49"/>
      <c r="N97" s="49"/>
      <c r="O97" s="49"/>
      <c r="P97" s="49"/>
      <c r="Q97" s="49"/>
      <c r="R97" s="49"/>
      <c r="S97" s="49"/>
      <c r="T97" s="49"/>
      <c r="U97" s="58">
        <f>SUM(I97:T97)</f>
        <v>0</v>
      </c>
      <c r="V97" s="90">
        <f t="shared" si="66"/>
        <v>0</v>
      </c>
      <c r="W97" s="91">
        <f t="shared" si="45"/>
        <v>0</v>
      </c>
    </row>
    <row r="98" spans="1:23">
      <c r="A98" s="89" t="s">
        <v>216</v>
      </c>
      <c r="B98" s="16" t="s">
        <v>217</v>
      </c>
      <c r="C98" s="49">
        <v>0</v>
      </c>
      <c r="D98" s="49">
        <v>0</v>
      </c>
      <c r="E98" s="49">
        <v>0</v>
      </c>
      <c r="F98" s="49">
        <v>0</v>
      </c>
      <c r="G98" s="58">
        <f>-D98+E98+F98</f>
        <v>0</v>
      </c>
      <c r="H98" s="58">
        <f>+C98+G98</f>
        <v>0</v>
      </c>
      <c r="I98" s="49">
        <v>0</v>
      </c>
      <c r="J98" s="49"/>
      <c r="K98" s="49"/>
      <c r="L98" s="49"/>
      <c r="M98" s="49"/>
      <c r="N98" s="49"/>
      <c r="O98" s="49"/>
      <c r="P98" s="49"/>
      <c r="Q98" s="49"/>
      <c r="R98" s="49"/>
      <c r="S98" s="49"/>
      <c r="T98" s="49"/>
      <c r="U98" s="58">
        <f>SUM(I98:T98)</f>
        <v>0</v>
      </c>
      <c r="V98" s="90">
        <f t="shared" si="66"/>
        <v>0</v>
      </c>
      <c r="W98" s="91">
        <f t="shared" si="45"/>
        <v>0</v>
      </c>
    </row>
    <row r="99" spans="1:23">
      <c r="A99" s="98" t="s">
        <v>218</v>
      </c>
      <c r="B99" s="11" t="s">
        <v>219</v>
      </c>
      <c r="C99" s="57">
        <f>+SUM(C100:C101)</f>
        <v>0</v>
      </c>
      <c r="D99" s="57">
        <f>+SUM(D100:D101)</f>
        <v>0</v>
      </c>
      <c r="E99" s="57">
        <f>+SUM(E100:E101)</f>
        <v>0</v>
      </c>
      <c r="F99" s="57">
        <f>+SUM(F100:F101)</f>
        <v>0</v>
      </c>
      <c r="G99" s="57">
        <f t="shared" ref="G99:U99" si="69">+SUM(G100:G101)</f>
        <v>0</v>
      </c>
      <c r="H99" s="57">
        <f t="shared" si="69"/>
        <v>0</v>
      </c>
      <c r="I99" s="57">
        <f t="shared" si="69"/>
        <v>0</v>
      </c>
      <c r="J99" s="57">
        <f t="shared" si="69"/>
        <v>0</v>
      </c>
      <c r="K99" s="57">
        <f t="shared" si="69"/>
        <v>0</v>
      </c>
      <c r="L99" s="57">
        <f t="shared" si="69"/>
        <v>0</v>
      </c>
      <c r="M99" s="57">
        <f t="shared" si="69"/>
        <v>0</v>
      </c>
      <c r="N99" s="57">
        <f t="shared" si="69"/>
        <v>0</v>
      </c>
      <c r="O99" s="57">
        <f t="shared" si="69"/>
        <v>0</v>
      </c>
      <c r="P99" s="57">
        <f t="shared" si="69"/>
        <v>0</v>
      </c>
      <c r="Q99" s="57">
        <f t="shared" si="69"/>
        <v>0</v>
      </c>
      <c r="R99" s="57">
        <f t="shared" si="69"/>
        <v>0</v>
      </c>
      <c r="S99" s="57">
        <f t="shared" si="69"/>
        <v>0</v>
      </c>
      <c r="T99" s="57">
        <f t="shared" si="69"/>
        <v>0</v>
      </c>
      <c r="U99" s="57">
        <f t="shared" si="69"/>
        <v>0</v>
      </c>
      <c r="V99" s="99">
        <f t="shared" si="66"/>
        <v>0</v>
      </c>
      <c r="W99" s="100">
        <f t="shared" si="45"/>
        <v>0</v>
      </c>
    </row>
    <row r="100" spans="1:23">
      <c r="A100" s="89" t="s">
        <v>220</v>
      </c>
      <c r="B100" s="16" t="s">
        <v>215</v>
      </c>
      <c r="C100" s="49">
        <v>0</v>
      </c>
      <c r="D100" s="49">
        <v>0</v>
      </c>
      <c r="E100" s="49">
        <v>0</v>
      </c>
      <c r="F100" s="49">
        <v>0</v>
      </c>
      <c r="G100" s="58">
        <f>-D100+E100+F100</f>
        <v>0</v>
      </c>
      <c r="H100" s="58">
        <f>+C100+G100</f>
        <v>0</v>
      </c>
      <c r="I100" s="49">
        <v>0</v>
      </c>
      <c r="J100" s="49"/>
      <c r="K100" s="49"/>
      <c r="L100" s="49"/>
      <c r="M100" s="49"/>
      <c r="N100" s="49"/>
      <c r="O100" s="49"/>
      <c r="P100" s="49"/>
      <c r="Q100" s="49"/>
      <c r="R100" s="49"/>
      <c r="S100" s="49"/>
      <c r="T100" s="49"/>
      <c r="U100" s="58">
        <f>SUM(I100:T100)</f>
        <v>0</v>
      </c>
      <c r="V100" s="90">
        <f t="shared" si="66"/>
        <v>0</v>
      </c>
      <c r="W100" s="91">
        <f t="shared" si="45"/>
        <v>0</v>
      </c>
    </row>
    <row r="101" spans="1:23">
      <c r="A101" s="89" t="s">
        <v>221</v>
      </c>
      <c r="B101" s="16" t="s">
        <v>217</v>
      </c>
      <c r="C101" s="49">
        <v>0</v>
      </c>
      <c r="D101" s="49">
        <v>0</v>
      </c>
      <c r="E101" s="49">
        <v>0</v>
      </c>
      <c r="F101" s="49">
        <v>0</v>
      </c>
      <c r="G101" s="58">
        <f>-D101+E101+F101</f>
        <v>0</v>
      </c>
      <c r="H101" s="58">
        <f>+C101+G101</f>
        <v>0</v>
      </c>
      <c r="I101" s="49">
        <v>0</v>
      </c>
      <c r="J101" s="49"/>
      <c r="K101" s="49"/>
      <c r="L101" s="49"/>
      <c r="M101" s="49"/>
      <c r="N101" s="49"/>
      <c r="O101" s="49"/>
      <c r="P101" s="49"/>
      <c r="Q101" s="49"/>
      <c r="R101" s="49"/>
      <c r="S101" s="49"/>
      <c r="T101" s="49"/>
      <c r="U101" s="58">
        <f>SUM(I101:T101)</f>
        <v>0</v>
      </c>
      <c r="V101" s="90">
        <f t="shared" si="66"/>
        <v>0</v>
      </c>
      <c r="W101" s="91">
        <f t="shared" si="45"/>
        <v>0</v>
      </c>
    </row>
    <row r="102" spans="1:23">
      <c r="A102" s="98" t="s">
        <v>222</v>
      </c>
      <c r="B102" s="11" t="s">
        <v>223</v>
      </c>
      <c r="C102" s="57">
        <f>+SUM(C103:C104)</f>
        <v>0</v>
      </c>
      <c r="D102" s="57">
        <f>+SUM(D103:D104)</f>
        <v>0</v>
      </c>
      <c r="E102" s="57">
        <f>+SUM(E103:E104)</f>
        <v>0</v>
      </c>
      <c r="F102" s="57">
        <f>+SUM(F103:F104)</f>
        <v>0</v>
      </c>
      <c r="G102" s="57">
        <f t="shared" ref="G102:U102" si="70">+SUM(G103:G104)</f>
        <v>0</v>
      </c>
      <c r="H102" s="57">
        <f t="shared" si="70"/>
        <v>0</v>
      </c>
      <c r="I102" s="57">
        <f t="shared" si="70"/>
        <v>0</v>
      </c>
      <c r="J102" s="57">
        <f t="shared" si="70"/>
        <v>0</v>
      </c>
      <c r="K102" s="57">
        <f t="shared" si="70"/>
        <v>0</v>
      </c>
      <c r="L102" s="57">
        <f t="shared" si="70"/>
        <v>0</v>
      </c>
      <c r="M102" s="57">
        <f t="shared" si="70"/>
        <v>0</v>
      </c>
      <c r="N102" s="57">
        <f t="shared" si="70"/>
        <v>0</v>
      </c>
      <c r="O102" s="57">
        <f t="shared" si="70"/>
        <v>0</v>
      </c>
      <c r="P102" s="57">
        <f t="shared" si="70"/>
        <v>0</v>
      </c>
      <c r="Q102" s="57">
        <f t="shared" si="70"/>
        <v>0</v>
      </c>
      <c r="R102" s="57">
        <f t="shared" si="70"/>
        <v>0</v>
      </c>
      <c r="S102" s="57">
        <f t="shared" si="70"/>
        <v>0</v>
      </c>
      <c r="T102" s="57">
        <f t="shared" si="70"/>
        <v>0</v>
      </c>
      <c r="U102" s="57">
        <f t="shared" si="70"/>
        <v>0</v>
      </c>
      <c r="V102" s="99">
        <f t="shared" si="66"/>
        <v>0</v>
      </c>
      <c r="W102" s="100">
        <f t="shared" si="45"/>
        <v>0</v>
      </c>
    </row>
    <row r="103" spans="1:23">
      <c r="A103" s="89" t="s">
        <v>224</v>
      </c>
      <c r="B103" s="16" t="s">
        <v>215</v>
      </c>
      <c r="C103" s="49">
        <v>0</v>
      </c>
      <c r="D103" s="49">
        <v>0</v>
      </c>
      <c r="E103" s="49">
        <v>0</v>
      </c>
      <c r="F103" s="49">
        <v>0</v>
      </c>
      <c r="G103" s="58">
        <f>-D103+E103+F103</f>
        <v>0</v>
      </c>
      <c r="H103" s="58">
        <f>+C103+G103</f>
        <v>0</v>
      </c>
      <c r="I103" s="49">
        <v>0</v>
      </c>
      <c r="J103" s="49"/>
      <c r="K103" s="49"/>
      <c r="L103" s="49"/>
      <c r="M103" s="49"/>
      <c r="N103" s="49"/>
      <c r="O103" s="49"/>
      <c r="P103" s="49"/>
      <c r="Q103" s="49"/>
      <c r="R103" s="49"/>
      <c r="S103" s="49"/>
      <c r="T103" s="49"/>
      <c r="U103" s="58">
        <f>SUM(I103:T103)</f>
        <v>0</v>
      </c>
      <c r="V103" s="90">
        <f t="shared" si="66"/>
        <v>0</v>
      </c>
      <c r="W103" s="91">
        <f t="shared" si="45"/>
        <v>0</v>
      </c>
    </row>
    <row r="104" spans="1:23">
      <c r="A104" s="89" t="s">
        <v>225</v>
      </c>
      <c r="B104" s="16" t="s">
        <v>217</v>
      </c>
      <c r="C104" s="49">
        <v>0</v>
      </c>
      <c r="D104" s="49">
        <v>0</v>
      </c>
      <c r="E104" s="49">
        <v>0</v>
      </c>
      <c r="F104" s="49">
        <v>0</v>
      </c>
      <c r="G104" s="58">
        <f>-D104+E104+F104</f>
        <v>0</v>
      </c>
      <c r="H104" s="58">
        <f>+C104+G104</f>
        <v>0</v>
      </c>
      <c r="I104" s="49">
        <v>0</v>
      </c>
      <c r="J104" s="49"/>
      <c r="K104" s="49"/>
      <c r="L104" s="49"/>
      <c r="M104" s="49"/>
      <c r="N104" s="49"/>
      <c r="O104" s="49"/>
      <c r="P104" s="49"/>
      <c r="Q104" s="49"/>
      <c r="R104" s="49"/>
      <c r="S104" s="49"/>
      <c r="T104" s="49"/>
      <c r="U104" s="58">
        <f>SUM(I104:T104)</f>
        <v>0</v>
      </c>
      <c r="V104" s="90">
        <f t="shared" si="66"/>
        <v>0</v>
      </c>
      <c r="W104" s="91">
        <f t="shared" si="45"/>
        <v>0</v>
      </c>
    </row>
    <row r="105" spans="1:23">
      <c r="A105" s="95" t="s">
        <v>226</v>
      </c>
      <c r="B105" s="9" t="s">
        <v>227</v>
      </c>
      <c r="C105" s="56">
        <f t="shared" ref="C105:U105" si="71">+C106</f>
        <v>0</v>
      </c>
      <c r="D105" s="56">
        <f t="shared" si="71"/>
        <v>0</v>
      </c>
      <c r="E105" s="56">
        <f t="shared" si="71"/>
        <v>0</v>
      </c>
      <c r="F105" s="56">
        <f t="shared" si="71"/>
        <v>0</v>
      </c>
      <c r="G105" s="56">
        <f t="shared" si="71"/>
        <v>0</v>
      </c>
      <c r="H105" s="56">
        <f t="shared" si="71"/>
        <v>0</v>
      </c>
      <c r="I105" s="56">
        <f t="shared" si="71"/>
        <v>0</v>
      </c>
      <c r="J105" s="56">
        <f t="shared" si="71"/>
        <v>0</v>
      </c>
      <c r="K105" s="56">
        <f t="shared" si="71"/>
        <v>0</v>
      </c>
      <c r="L105" s="56">
        <f t="shared" si="71"/>
        <v>0</v>
      </c>
      <c r="M105" s="56">
        <f t="shared" si="71"/>
        <v>0</v>
      </c>
      <c r="N105" s="56">
        <f t="shared" si="71"/>
        <v>0</v>
      </c>
      <c r="O105" s="56">
        <f t="shared" si="71"/>
        <v>0</v>
      </c>
      <c r="P105" s="56">
        <f t="shared" si="71"/>
        <v>0</v>
      </c>
      <c r="Q105" s="56">
        <f t="shared" si="71"/>
        <v>0</v>
      </c>
      <c r="R105" s="56">
        <f t="shared" si="71"/>
        <v>0</v>
      </c>
      <c r="S105" s="56">
        <f t="shared" si="71"/>
        <v>0</v>
      </c>
      <c r="T105" s="56">
        <f t="shared" si="71"/>
        <v>0</v>
      </c>
      <c r="U105" s="56">
        <f t="shared" si="71"/>
        <v>0</v>
      </c>
      <c r="V105" s="96">
        <f t="shared" si="66"/>
        <v>0</v>
      </c>
      <c r="W105" s="97">
        <f t="shared" si="45"/>
        <v>0</v>
      </c>
    </row>
    <row r="106" spans="1:23">
      <c r="A106" s="107" t="s">
        <v>228</v>
      </c>
      <c r="B106" s="108" t="s">
        <v>229</v>
      </c>
      <c r="C106" s="109">
        <f>+C107+C108</f>
        <v>0</v>
      </c>
      <c r="D106" s="109">
        <f t="shared" ref="D106:F106" si="72">+D107+D108</f>
        <v>0</v>
      </c>
      <c r="E106" s="109">
        <f t="shared" si="72"/>
        <v>0</v>
      </c>
      <c r="F106" s="109">
        <f t="shared" si="72"/>
        <v>0</v>
      </c>
      <c r="G106" s="109">
        <f>-D106+E106+F106</f>
        <v>0</v>
      </c>
      <c r="H106" s="109">
        <f>+C106+G106</f>
        <v>0</v>
      </c>
      <c r="I106" s="109">
        <f t="shared" ref="I106:T106" si="73">+I107+I108</f>
        <v>0</v>
      </c>
      <c r="J106" s="109">
        <f t="shared" si="73"/>
        <v>0</v>
      </c>
      <c r="K106" s="109">
        <f t="shared" si="73"/>
        <v>0</v>
      </c>
      <c r="L106" s="109">
        <f t="shared" si="73"/>
        <v>0</v>
      </c>
      <c r="M106" s="109">
        <f t="shared" si="73"/>
        <v>0</v>
      </c>
      <c r="N106" s="109">
        <f t="shared" si="73"/>
        <v>0</v>
      </c>
      <c r="O106" s="109">
        <f t="shared" si="73"/>
        <v>0</v>
      </c>
      <c r="P106" s="109">
        <f t="shared" si="73"/>
        <v>0</v>
      </c>
      <c r="Q106" s="109">
        <f t="shared" si="73"/>
        <v>0</v>
      </c>
      <c r="R106" s="109">
        <f t="shared" si="73"/>
        <v>0</v>
      </c>
      <c r="S106" s="109">
        <f t="shared" si="73"/>
        <v>0</v>
      </c>
      <c r="T106" s="109">
        <f t="shared" si="73"/>
        <v>0</v>
      </c>
      <c r="U106" s="109">
        <f>SUM(I106:T106)</f>
        <v>0</v>
      </c>
      <c r="V106" s="110">
        <f t="shared" si="66"/>
        <v>0</v>
      </c>
      <c r="W106" s="111">
        <f t="shared" si="45"/>
        <v>0</v>
      </c>
    </row>
    <row r="107" spans="1:23">
      <c r="A107" s="89" t="s">
        <v>230</v>
      </c>
      <c r="B107" s="16" t="s">
        <v>231</v>
      </c>
      <c r="C107" s="49">
        <v>0</v>
      </c>
      <c r="D107" s="49">
        <v>0</v>
      </c>
      <c r="E107" s="49">
        <v>0</v>
      </c>
      <c r="F107" s="49">
        <v>0</v>
      </c>
      <c r="G107" s="58">
        <f>-D107+E107+F107</f>
        <v>0</v>
      </c>
      <c r="H107" s="58">
        <f>+C107+G107</f>
        <v>0</v>
      </c>
      <c r="I107" s="49">
        <v>0</v>
      </c>
      <c r="J107" s="49"/>
      <c r="K107" s="49"/>
      <c r="L107" s="49"/>
      <c r="M107" s="49"/>
      <c r="N107" s="49"/>
      <c r="O107" s="49"/>
      <c r="P107" s="49"/>
      <c r="Q107" s="49"/>
      <c r="R107" s="49"/>
      <c r="S107" s="49"/>
      <c r="T107" s="49"/>
      <c r="U107" s="58">
        <f>SUM(I107:T107)</f>
        <v>0</v>
      </c>
      <c r="V107" s="90">
        <f t="shared" si="66"/>
        <v>0</v>
      </c>
      <c r="W107" s="91">
        <f t="shared" si="45"/>
        <v>0</v>
      </c>
    </row>
    <row r="108" spans="1:23">
      <c r="A108" s="89" t="s">
        <v>232</v>
      </c>
      <c r="B108" s="16" t="s">
        <v>233</v>
      </c>
      <c r="C108" s="49">
        <v>0</v>
      </c>
      <c r="D108" s="49">
        <v>0</v>
      </c>
      <c r="E108" s="49">
        <v>0</v>
      </c>
      <c r="F108" s="49">
        <v>0</v>
      </c>
      <c r="G108" s="58">
        <f>-D108+E108+F108</f>
        <v>0</v>
      </c>
      <c r="H108" s="58">
        <f>+C108+G108</f>
        <v>0</v>
      </c>
      <c r="I108" s="49">
        <v>0</v>
      </c>
      <c r="J108" s="49"/>
      <c r="K108" s="49"/>
      <c r="L108" s="49"/>
      <c r="M108" s="49"/>
      <c r="N108" s="49"/>
      <c r="O108" s="49"/>
      <c r="P108" s="49"/>
      <c r="Q108" s="49"/>
      <c r="R108" s="49"/>
      <c r="S108" s="49"/>
      <c r="T108" s="49"/>
      <c r="U108" s="58">
        <f>SUM(I108:T108)</f>
        <v>0</v>
      </c>
      <c r="V108" s="90">
        <f t="shared" si="66"/>
        <v>0</v>
      </c>
      <c r="W108" s="91">
        <f t="shared" si="45"/>
        <v>0</v>
      </c>
    </row>
  </sheetData>
  <mergeCells count="9">
    <mergeCell ref="V4:V5"/>
    <mergeCell ref="W4:W5"/>
    <mergeCell ref="A2:W2"/>
    <mergeCell ref="A4:A6"/>
    <mergeCell ref="B4:B6"/>
    <mergeCell ref="C4:C6"/>
    <mergeCell ref="D4:G5"/>
    <mergeCell ref="H4:H5"/>
    <mergeCell ref="I4:U5"/>
  </mergeCells>
  <conditionalFormatting sqref="A41">
    <cfRule type="expression" dxfId="6841" priority="3900">
      <formula>#REF!="A5"</formula>
    </cfRule>
    <cfRule type="expression" dxfId="6840" priority="3901">
      <formula>#REF!="A4"</formula>
    </cfRule>
    <cfRule type="expression" dxfId="6839" priority="3902">
      <formula>#REF!="A3"</formula>
    </cfRule>
    <cfRule type="expression" dxfId="6838" priority="3903">
      <formula>#REF!="A2"</formula>
    </cfRule>
    <cfRule type="expression" dxfId="6837" priority="3904">
      <formula>#REF!="A1"</formula>
    </cfRule>
  </conditionalFormatting>
  <conditionalFormatting sqref="A10:B10 A42:C42 A85:C87 A91:C92 A94:C96 A99:C99 A102:C102">
    <cfRule type="expression" dxfId="6836" priority="3972">
      <formula>#REF!="A5"</formula>
    </cfRule>
    <cfRule type="expression" dxfId="6835" priority="3973">
      <formula>#REF!="A4"</formula>
    </cfRule>
    <cfRule type="expression" dxfId="6834" priority="3974">
      <formula>#REF!="A3"</formula>
    </cfRule>
    <cfRule type="expression" dxfId="6833" priority="3975">
      <formula>#REF!="A2"</formula>
    </cfRule>
  </conditionalFormatting>
  <conditionalFormatting sqref="A10:B10 A85:C87">
    <cfRule type="expression" dxfId="6832" priority="3968">
      <formula>#REF!="A9"</formula>
    </cfRule>
    <cfRule type="expression" dxfId="6831" priority="3969">
      <formula>#REF!="A8"</formula>
    </cfRule>
    <cfRule type="expression" dxfId="6830" priority="3970">
      <formula>#REF!="A7"</formula>
    </cfRule>
    <cfRule type="expression" dxfId="6829" priority="3971">
      <formula>#REF!="A6"</formula>
    </cfRule>
  </conditionalFormatting>
  <conditionalFormatting sqref="A10:B10 C15 A15:B17 C17 A42:C42 A85:C87 A91:C92 A94:C96 A99:C99 A102:C102">
    <cfRule type="expression" dxfId="6828" priority="3976">
      <formula>#REF!="A1"</formula>
    </cfRule>
  </conditionalFormatting>
  <conditionalFormatting sqref="A18:B18">
    <cfRule type="expression" dxfId="6827" priority="1443">
      <formula>#REF!="A9"</formula>
    </cfRule>
    <cfRule type="expression" dxfId="6826" priority="1444">
      <formula>#REF!="A8"</formula>
    </cfRule>
    <cfRule type="expression" dxfId="6825" priority="1445">
      <formula>#REF!="A7"</formula>
    </cfRule>
    <cfRule type="expression" dxfId="6824" priority="1446">
      <formula>#REF!="A6"</formula>
    </cfRule>
    <cfRule type="expression" dxfId="6823" priority="1447">
      <formula>#REF!="A5"</formula>
    </cfRule>
    <cfRule type="expression" dxfId="6822" priority="1448">
      <formula>#REF!="A4"</formula>
    </cfRule>
    <cfRule type="expression" dxfId="6821" priority="1449">
      <formula>#REF!="A3"</formula>
    </cfRule>
    <cfRule type="expression" dxfId="6820" priority="1450">
      <formula>#REF!="A2"</formula>
    </cfRule>
    <cfRule type="expression" dxfId="6819" priority="1451">
      <formula>#REF!="A1"</formula>
    </cfRule>
  </conditionalFormatting>
  <conditionalFormatting sqref="A19:B20">
    <cfRule type="expression" dxfId="6818" priority="3888">
      <formula>#REF!="A9"</formula>
    </cfRule>
    <cfRule type="expression" dxfId="6817" priority="3889">
      <formula>#REF!="A8"</formula>
    </cfRule>
    <cfRule type="expression" dxfId="6816" priority="3890">
      <formula>#REF!="A7"</formula>
    </cfRule>
    <cfRule type="expression" dxfId="6815" priority="3891">
      <formula>#REF!="A6"</formula>
    </cfRule>
    <cfRule type="expression" dxfId="6814" priority="3892">
      <formula>#REF!="A5"</formula>
    </cfRule>
    <cfRule type="expression" dxfId="6813" priority="3893">
      <formula>#REF!="A4"</formula>
    </cfRule>
    <cfRule type="expression" dxfId="6812" priority="3894">
      <formula>#REF!="A3"</formula>
    </cfRule>
    <cfRule type="expression" dxfId="6811" priority="3895">
      <formula>#REF!="A2"</formula>
    </cfRule>
    <cfRule type="expression" dxfId="6810" priority="3896">
      <formula>#REF!="A1"</formula>
    </cfRule>
  </conditionalFormatting>
  <conditionalFormatting sqref="A22:B25">
    <cfRule type="expression" dxfId="6809" priority="3883">
      <formula>#REF!="A5"</formula>
    </cfRule>
    <cfRule type="expression" dxfId="6808" priority="3884">
      <formula>#REF!="A4"</formula>
    </cfRule>
    <cfRule type="expression" dxfId="6807" priority="3885">
      <formula>#REF!="A3"</formula>
    </cfRule>
    <cfRule type="expression" dxfId="6806" priority="3886">
      <formula>#REF!="A2"</formula>
    </cfRule>
    <cfRule type="expression" dxfId="6805" priority="3887">
      <formula>#REF!="A1"</formula>
    </cfRule>
  </conditionalFormatting>
  <conditionalFormatting sqref="A22:B26">
    <cfRule type="expression" dxfId="6804" priority="3875">
      <formula>#REF!="A8"</formula>
    </cfRule>
    <cfRule type="expression" dxfId="6803" priority="3876">
      <formula>#REF!="A7"</formula>
    </cfRule>
    <cfRule type="expression" dxfId="6802" priority="3877">
      <formula>#REF!="A6"</formula>
    </cfRule>
  </conditionalFormatting>
  <conditionalFormatting sqref="A22:B31">
    <cfRule type="expression" dxfId="6801" priority="2243">
      <formula>#REF!="A9"</formula>
    </cfRule>
  </conditionalFormatting>
  <conditionalFormatting sqref="A26:B26">
    <cfRule type="expression" dxfId="6800" priority="3878">
      <formula>#REF!="A5"</formula>
    </cfRule>
    <cfRule type="expression" dxfId="6799" priority="3879">
      <formula>#REF!="A4"</formula>
    </cfRule>
    <cfRule type="expression" dxfId="6798" priority="3880">
      <formula>#REF!="A3"</formula>
    </cfRule>
    <cfRule type="expression" dxfId="6797" priority="3881">
      <formula>#REF!="A2"</formula>
    </cfRule>
    <cfRule type="expression" dxfId="6796" priority="3882">
      <formula>#REF!="A1"</formula>
    </cfRule>
  </conditionalFormatting>
  <conditionalFormatting sqref="A27:B27">
    <cfRule type="expression" dxfId="6795" priority="2244">
      <formula>#REF!="A8"</formula>
    </cfRule>
    <cfRule type="expression" dxfId="6794" priority="2245">
      <formula>#REF!="A7"</formula>
    </cfRule>
    <cfRule type="expression" dxfId="6793" priority="2246">
      <formula>#REF!="A6"</formula>
    </cfRule>
    <cfRule type="expression" dxfId="6792" priority="2247">
      <formula>#REF!="A5"</formula>
    </cfRule>
    <cfRule type="expression" dxfId="6791" priority="2248">
      <formula>#REF!="A4"</formula>
    </cfRule>
    <cfRule type="expression" dxfId="6790" priority="2249">
      <formula>#REF!="A3"</formula>
    </cfRule>
    <cfRule type="expression" dxfId="6789" priority="2250">
      <formula>#REF!="A2"</formula>
    </cfRule>
    <cfRule type="expression" dxfId="6788" priority="2251">
      <formula>#REF!="A1"</formula>
    </cfRule>
  </conditionalFormatting>
  <conditionalFormatting sqref="A28:B30">
    <cfRule type="expression" dxfId="6787" priority="3870">
      <formula>#REF!="A5"</formula>
    </cfRule>
    <cfRule type="expression" dxfId="6786" priority="3871">
      <formula>#REF!="A4"</formula>
    </cfRule>
    <cfRule type="expression" dxfId="6785" priority="3872">
      <formula>#REF!="A3"</formula>
    </cfRule>
    <cfRule type="expression" dxfId="6784" priority="3873">
      <formula>#REF!="A2"</formula>
    </cfRule>
    <cfRule type="expression" dxfId="6783" priority="3874">
      <formula>#REF!="A1"</formula>
    </cfRule>
  </conditionalFormatting>
  <conditionalFormatting sqref="A28:B31">
    <cfRule type="expression" dxfId="6782" priority="2282">
      <formula>#REF!="A8"</formula>
    </cfRule>
    <cfRule type="expression" dxfId="6781" priority="2283">
      <formula>#REF!="A7"</formula>
    </cfRule>
    <cfRule type="expression" dxfId="6780" priority="2284">
      <formula>#REF!="A6"</formula>
    </cfRule>
  </conditionalFormatting>
  <conditionalFormatting sqref="A31:B31">
    <cfRule type="expression" dxfId="6779" priority="2285">
      <formula>#REF!="A5"</formula>
    </cfRule>
    <cfRule type="expression" dxfId="6778" priority="2286">
      <formula>#REF!="A4"</formula>
    </cfRule>
    <cfRule type="expression" dxfId="6777" priority="2287">
      <formula>#REF!="A3"</formula>
    </cfRule>
    <cfRule type="expression" dxfId="6776" priority="2288">
      <formula>#REF!="A2"</formula>
    </cfRule>
    <cfRule type="expression" dxfId="6775" priority="2289">
      <formula>#REF!="A1"</formula>
    </cfRule>
  </conditionalFormatting>
  <conditionalFormatting sqref="A33:B33">
    <cfRule type="expression" dxfId="6774" priority="3865">
      <formula>#REF!="A5"</formula>
    </cfRule>
    <cfRule type="expression" dxfId="6773" priority="3866">
      <formula>#REF!="A4"</formula>
    </cfRule>
    <cfRule type="expression" dxfId="6772" priority="3867">
      <formula>#REF!="A3"</formula>
    </cfRule>
    <cfRule type="expression" dxfId="6771" priority="3868">
      <formula>#REF!="A2"</formula>
    </cfRule>
    <cfRule type="expression" dxfId="6770" priority="3869">
      <formula>#REF!="A1"</formula>
    </cfRule>
  </conditionalFormatting>
  <conditionalFormatting sqref="A35:B35">
    <cfRule type="expression" dxfId="6769" priority="2142">
      <formula>#REF!="A8"</formula>
    </cfRule>
    <cfRule type="expression" dxfId="6768" priority="2143">
      <formula>#REF!="A7"</formula>
    </cfRule>
    <cfRule type="expression" dxfId="6767" priority="2144">
      <formula>#REF!="A6"</formula>
    </cfRule>
    <cfRule type="expression" dxfId="6766" priority="2145">
      <formula>#REF!="A5"</formula>
    </cfRule>
    <cfRule type="expression" dxfId="6765" priority="2146">
      <formula>#REF!="A4"</formula>
    </cfRule>
    <cfRule type="expression" dxfId="6764" priority="2147">
      <formula>#REF!="A3"</formula>
    </cfRule>
    <cfRule type="expression" dxfId="6763" priority="2148">
      <formula>#REF!="A2"</formula>
    </cfRule>
    <cfRule type="expression" dxfId="6762" priority="2149">
      <formula>#REF!="A1"</formula>
    </cfRule>
  </conditionalFormatting>
  <conditionalFormatting sqref="A35:B40">
    <cfRule type="expression" dxfId="6761" priority="2043">
      <formula>#REF!="A9"</formula>
    </cfRule>
  </conditionalFormatting>
  <conditionalFormatting sqref="A36:B37">
    <cfRule type="expression" dxfId="6760" priority="3857">
      <formula>#REF!="A8"</formula>
    </cfRule>
    <cfRule type="expression" dxfId="6759" priority="3858">
      <formula>#REF!="A7"</formula>
    </cfRule>
    <cfRule type="expression" dxfId="6758" priority="3859">
      <formula>#REF!="A6"</formula>
    </cfRule>
    <cfRule type="expression" dxfId="6757" priority="3860">
      <formula>#REF!="A5"</formula>
    </cfRule>
    <cfRule type="expression" dxfId="6756" priority="3861">
      <formula>#REF!="A4"</formula>
    </cfRule>
    <cfRule type="expression" dxfId="6755" priority="3862">
      <formula>#REF!="A3"</formula>
    </cfRule>
    <cfRule type="expression" dxfId="6754" priority="3863">
      <formula>#REF!="A2"</formula>
    </cfRule>
    <cfRule type="expression" dxfId="6753" priority="3864">
      <formula>#REF!="A1"</formula>
    </cfRule>
  </conditionalFormatting>
  <conditionalFormatting sqref="A38:B38">
    <cfRule type="expression" dxfId="6752" priority="2044">
      <formula>#REF!="A8"</formula>
    </cfRule>
    <cfRule type="expression" dxfId="6751" priority="2045">
      <formula>#REF!="A7"</formula>
    </cfRule>
    <cfRule type="expression" dxfId="6750" priority="2046">
      <formula>#REF!="A6"</formula>
    </cfRule>
    <cfRule type="expression" dxfId="6749" priority="2047">
      <formula>#REF!="A5"</formula>
    </cfRule>
    <cfRule type="expression" dxfId="6748" priority="2048">
      <formula>#REF!="A4"</formula>
    </cfRule>
    <cfRule type="expression" dxfId="6747" priority="2049">
      <formula>#REF!="A3"</formula>
    </cfRule>
    <cfRule type="expression" dxfId="6746" priority="2050">
      <formula>#REF!="A2"</formula>
    </cfRule>
    <cfRule type="expression" dxfId="6745" priority="2051">
      <formula>#REF!="A1"</formula>
    </cfRule>
  </conditionalFormatting>
  <conditionalFormatting sqref="A39:B40">
    <cfRule type="expression" dxfId="6744" priority="3849">
      <formula>#REF!="A8"</formula>
    </cfRule>
    <cfRule type="expression" dxfId="6743" priority="3850">
      <formula>#REF!="A7"</formula>
    </cfRule>
    <cfRule type="expression" dxfId="6742" priority="3851">
      <formula>#REF!="A6"</formula>
    </cfRule>
    <cfRule type="expression" dxfId="6741" priority="3852">
      <formula>#REF!="A5"</formula>
    </cfRule>
    <cfRule type="expression" dxfId="6740" priority="3853">
      <formula>#REF!="A4"</formula>
    </cfRule>
    <cfRule type="expression" dxfId="6739" priority="3854">
      <formula>#REF!="A3"</formula>
    </cfRule>
    <cfRule type="expression" dxfId="6738" priority="3855">
      <formula>#REF!="A2"</formula>
    </cfRule>
    <cfRule type="expression" dxfId="6737" priority="3856">
      <formula>#REF!="A1"</formula>
    </cfRule>
  </conditionalFormatting>
  <conditionalFormatting sqref="A43:B43">
    <cfRule type="expression" dxfId="6736" priority="3844">
      <formula>#REF!="A5"</formula>
    </cfRule>
    <cfRule type="expression" dxfId="6735" priority="3845">
      <formula>#REF!="A4"</formula>
    </cfRule>
    <cfRule type="expression" dxfId="6734" priority="3846">
      <formula>#REF!="A3"</formula>
    </cfRule>
    <cfRule type="expression" dxfId="6733" priority="3847">
      <formula>#REF!="A2"</formula>
    </cfRule>
    <cfRule type="expression" dxfId="6732" priority="3848">
      <formula>#REF!="A1"</formula>
    </cfRule>
  </conditionalFormatting>
  <conditionalFormatting sqref="A43:B44">
    <cfRule type="expression" dxfId="6731" priority="3835">
      <formula>#REF!="A9"</formula>
    </cfRule>
    <cfRule type="expression" dxfId="6730" priority="3836">
      <formula>#REF!="A8"</formula>
    </cfRule>
    <cfRule type="expression" dxfId="6729" priority="3837">
      <formula>#REF!="A7"</formula>
    </cfRule>
    <cfRule type="expression" dxfId="6728" priority="3838">
      <formula>#REF!="A6"</formula>
    </cfRule>
  </conditionalFormatting>
  <conditionalFormatting sqref="A44:B44">
    <cfRule type="expression" dxfId="6727" priority="3839">
      <formula>#REF!="A5"</formula>
    </cfRule>
    <cfRule type="expression" dxfId="6726" priority="3840">
      <formula>#REF!="A4"</formula>
    </cfRule>
    <cfRule type="expression" dxfId="6725" priority="3841">
      <formula>#REF!="A3"</formula>
    </cfRule>
    <cfRule type="expression" dxfId="6724" priority="3842">
      <formula>#REF!="A2"</formula>
    </cfRule>
    <cfRule type="expression" dxfId="6723" priority="3843">
      <formula>#REF!="A1"</formula>
    </cfRule>
  </conditionalFormatting>
  <conditionalFormatting sqref="A46:B46">
    <cfRule type="expression" dxfId="6722" priority="3830">
      <formula>#REF!="A5"</formula>
    </cfRule>
    <cfRule type="expression" dxfId="6721" priority="3831">
      <formula>#REF!="A4"</formula>
    </cfRule>
    <cfRule type="expression" dxfId="6720" priority="3832">
      <formula>#REF!="A3"</formula>
    </cfRule>
    <cfRule type="expression" dxfId="6719" priority="3833">
      <formula>#REF!="A2"</formula>
    </cfRule>
    <cfRule type="expression" dxfId="6718" priority="3834">
      <formula>#REF!="A1"</formula>
    </cfRule>
  </conditionalFormatting>
  <conditionalFormatting sqref="A46:B47">
    <cfRule type="expression" dxfId="6717" priority="3821">
      <formula>#REF!="A9"</formula>
    </cfRule>
    <cfRule type="expression" dxfId="6716" priority="3822">
      <formula>#REF!="A8"</formula>
    </cfRule>
    <cfRule type="expression" dxfId="6715" priority="3823">
      <formula>#REF!="A7"</formula>
    </cfRule>
    <cfRule type="expression" dxfId="6714" priority="3824">
      <formula>#REF!="A6"</formula>
    </cfRule>
  </conditionalFormatting>
  <conditionalFormatting sqref="A47:B47">
    <cfRule type="expression" dxfId="6713" priority="3825">
      <formula>#REF!="A5"</formula>
    </cfRule>
    <cfRule type="expression" dxfId="6712" priority="3826">
      <formula>#REF!="A4"</formula>
    </cfRule>
    <cfRule type="expression" dxfId="6711" priority="3827">
      <formula>#REF!="A3"</formula>
    </cfRule>
    <cfRule type="expression" dxfId="6710" priority="3828">
      <formula>#REF!="A2"</formula>
    </cfRule>
    <cfRule type="expression" dxfId="6709" priority="3829">
      <formula>#REF!="A1"</formula>
    </cfRule>
  </conditionalFormatting>
  <conditionalFormatting sqref="A49:B49">
    <cfRule type="expression" dxfId="6708" priority="3816">
      <formula>#REF!="A5"</formula>
    </cfRule>
    <cfRule type="expression" dxfId="6707" priority="3817">
      <formula>#REF!="A4"</formula>
    </cfRule>
    <cfRule type="expression" dxfId="6706" priority="3818">
      <formula>#REF!="A3"</formula>
    </cfRule>
    <cfRule type="expression" dxfId="6705" priority="3819">
      <formula>#REF!="A2"</formula>
    </cfRule>
    <cfRule type="expression" dxfId="6704" priority="3820">
      <formula>#REF!="A1"</formula>
    </cfRule>
  </conditionalFormatting>
  <conditionalFormatting sqref="A49:B50">
    <cfRule type="expression" dxfId="6703" priority="3807">
      <formula>#REF!="A9"</formula>
    </cfRule>
    <cfRule type="expression" dxfId="6702" priority="3808">
      <formula>#REF!="A8"</formula>
    </cfRule>
    <cfRule type="expression" dxfId="6701" priority="3809">
      <formula>#REF!="A7"</formula>
    </cfRule>
    <cfRule type="expression" dxfId="6700" priority="3810">
      <formula>#REF!="A6"</formula>
    </cfRule>
  </conditionalFormatting>
  <conditionalFormatting sqref="A50:B50">
    <cfRule type="expression" dxfId="6699" priority="3811">
      <formula>#REF!="A5"</formula>
    </cfRule>
    <cfRule type="expression" dxfId="6698" priority="3812">
      <formula>#REF!="A4"</formula>
    </cfRule>
    <cfRule type="expression" dxfId="6697" priority="3813">
      <formula>#REF!="A3"</formula>
    </cfRule>
    <cfRule type="expression" dxfId="6696" priority="3814">
      <formula>#REF!="A2"</formula>
    </cfRule>
    <cfRule type="expression" dxfId="6695" priority="3815">
      <formula>#REF!="A1"</formula>
    </cfRule>
  </conditionalFormatting>
  <conditionalFormatting sqref="A52:B52">
    <cfRule type="expression" dxfId="6694" priority="3802">
      <formula>#REF!="A5"</formula>
    </cfRule>
    <cfRule type="expression" dxfId="6693" priority="3803">
      <formula>#REF!="A4"</formula>
    </cfRule>
    <cfRule type="expression" dxfId="6692" priority="3804">
      <formula>#REF!="A3"</formula>
    </cfRule>
    <cfRule type="expression" dxfId="6691" priority="3805">
      <formula>#REF!="A2"</formula>
    </cfRule>
    <cfRule type="expression" dxfId="6690" priority="3806">
      <formula>#REF!="A1"</formula>
    </cfRule>
  </conditionalFormatting>
  <conditionalFormatting sqref="A52:B53">
    <cfRule type="expression" dxfId="6689" priority="3793">
      <formula>#REF!="A9"</formula>
    </cfRule>
    <cfRule type="expression" dxfId="6688" priority="3794">
      <formula>#REF!="A8"</formula>
    </cfRule>
    <cfRule type="expression" dxfId="6687" priority="3795">
      <formula>#REF!="A7"</formula>
    </cfRule>
    <cfRule type="expression" dxfId="6686" priority="3796">
      <formula>#REF!="A6"</formula>
    </cfRule>
  </conditionalFormatting>
  <conditionalFormatting sqref="A53:B53">
    <cfRule type="expression" dxfId="6685" priority="3797">
      <formula>#REF!="A5"</formula>
    </cfRule>
    <cfRule type="expression" dxfId="6684" priority="3798">
      <formula>#REF!="A4"</formula>
    </cfRule>
    <cfRule type="expression" dxfId="6683" priority="3799">
      <formula>#REF!="A3"</formula>
    </cfRule>
    <cfRule type="expression" dxfId="6682" priority="3800">
      <formula>#REF!="A2"</formula>
    </cfRule>
    <cfRule type="expression" dxfId="6681" priority="3801">
      <formula>#REF!="A1"</formula>
    </cfRule>
  </conditionalFormatting>
  <conditionalFormatting sqref="A55:B56">
    <cfRule type="expression" dxfId="6680" priority="2489">
      <formula>#REF!="A9"</formula>
    </cfRule>
    <cfRule type="expression" dxfId="6679" priority="2490">
      <formula>#REF!="A8"</formula>
    </cfRule>
    <cfRule type="expression" dxfId="6678" priority="2491">
      <formula>#REF!="A7"</formula>
    </cfRule>
    <cfRule type="expression" dxfId="6677" priority="2492">
      <formula>#REF!="A6"</formula>
    </cfRule>
    <cfRule type="expression" dxfId="6676" priority="2493">
      <formula>#REF!="A5"</formula>
    </cfRule>
    <cfRule type="expression" dxfId="6675" priority="2494">
      <formula>#REF!="A4"</formula>
    </cfRule>
    <cfRule type="expression" dxfId="6674" priority="2495">
      <formula>#REF!="A3"</formula>
    </cfRule>
    <cfRule type="expression" dxfId="6673" priority="2496">
      <formula>#REF!="A2"</formula>
    </cfRule>
    <cfRule type="expression" dxfId="6672" priority="2497">
      <formula>#REF!="A1"</formula>
    </cfRule>
  </conditionalFormatting>
  <conditionalFormatting sqref="A58:B59">
    <cfRule type="expression" dxfId="6671" priority="3784">
      <formula>#REF!="A9"</formula>
    </cfRule>
    <cfRule type="expression" dxfId="6670" priority="3785">
      <formula>#REF!="A8"</formula>
    </cfRule>
    <cfRule type="expression" dxfId="6669" priority="3786">
      <formula>#REF!="A7"</formula>
    </cfRule>
    <cfRule type="expression" dxfId="6668" priority="3787">
      <formula>#REF!="A6"</formula>
    </cfRule>
    <cfRule type="expression" dxfId="6667" priority="3788">
      <formula>#REF!="A5"</formula>
    </cfRule>
    <cfRule type="expression" dxfId="6666" priority="3789">
      <formula>#REF!="A4"</formula>
    </cfRule>
    <cfRule type="expression" dxfId="6665" priority="3790">
      <formula>#REF!="A3"</formula>
    </cfRule>
    <cfRule type="expression" dxfId="6664" priority="3791">
      <formula>#REF!="A2"</formula>
    </cfRule>
    <cfRule type="expression" dxfId="6663" priority="3792">
      <formula>#REF!="A1"</formula>
    </cfRule>
  </conditionalFormatting>
  <conditionalFormatting sqref="A61:B61">
    <cfRule type="expression" dxfId="6662" priority="3776">
      <formula>#REF!="A8"</formula>
    </cfRule>
    <cfRule type="expression" dxfId="6661" priority="3777">
      <formula>#REF!="A7"</formula>
    </cfRule>
    <cfRule type="expression" dxfId="6660" priority="3778">
      <formula>#REF!="A6"</formula>
    </cfRule>
    <cfRule type="expression" dxfId="6659" priority="3779">
      <formula>#REF!="A5"</formula>
    </cfRule>
    <cfRule type="expression" dxfId="6658" priority="3780">
      <formula>#REF!="A4"</formula>
    </cfRule>
    <cfRule type="expression" dxfId="6657" priority="3781">
      <formula>#REF!="A3"</formula>
    </cfRule>
    <cfRule type="expression" dxfId="6656" priority="3782">
      <formula>#REF!="A2"</formula>
    </cfRule>
    <cfRule type="expression" dxfId="6655" priority="3783">
      <formula>#REF!="A1"</formula>
    </cfRule>
  </conditionalFormatting>
  <conditionalFormatting sqref="A61:B64">
    <cfRule type="expression" dxfId="6654" priority="1935">
      <formula>#REF!="A9"</formula>
    </cfRule>
  </conditionalFormatting>
  <conditionalFormatting sqref="A62:B64">
    <cfRule type="expression" dxfId="6653" priority="1936">
      <formula>#REF!="A8"</formula>
    </cfRule>
    <cfRule type="expression" dxfId="6652" priority="1937">
      <formula>#REF!="A7"</formula>
    </cfRule>
    <cfRule type="expression" dxfId="6651" priority="1938">
      <formula>#REF!="A6"</formula>
    </cfRule>
    <cfRule type="expression" dxfId="6650" priority="1939">
      <formula>#REF!="A5"</formula>
    </cfRule>
    <cfRule type="expression" dxfId="6649" priority="1940">
      <formula>#REF!="A4"</formula>
    </cfRule>
    <cfRule type="expression" dxfId="6648" priority="1941">
      <formula>#REF!="A3"</formula>
    </cfRule>
    <cfRule type="expression" dxfId="6647" priority="1942">
      <formula>#REF!="A2"</formula>
    </cfRule>
    <cfRule type="expression" dxfId="6646" priority="1943">
      <formula>#REF!="A1"</formula>
    </cfRule>
  </conditionalFormatting>
  <conditionalFormatting sqref="A66:B76">
    <cfRule type="expression" dxfId="6645" priority="1889">
      <formula>#REF!="A9"</formula>
    </cfRule>
    <cfRule type="expression" dxfId="6644" priority="1890">
      <formula>#REF!="A8"</formula>
    </cfRule>
    <cfRule type="expression" dxfId="6643" priority="1891">
      <formula>#REF!="A7"</formula>
    </cfRule>
    <cfRule type="expression" dxfId="6642" priority="1892">
      <formula>#REF!="A6"</formula>
    </cfRule>
    <cfRule type="expression" dxfId="6641" priority="1893">
      <formula>#REF!="A5"</formula>
    </cfRule>
    <cfRule type="expression" dxfId="6640" priority="1894">
      <formula>#REF!="A4"</formula>
    </cfRule>
    <cfRule type="expression" dxfId="6639" priority="1895">
      <formula>#REF!="A3"</formula>
    </cfRule>
    <cfRule type="expression" dxfId="6638" priority="1896">
      <formula>#REF!="A2"</formula>
    </cfRule>
    <cfRule type="expression" dxfId="6637" priority="1897">
      <formula>#REF!="A1"</formula>
    </cfRule>
  </conditionalFormatting>
  <conditionalFormatting sqref="A78:B79">
    <cfRule type="expression" dxfId="6636" priority="1829">
      <formula>#REF!="A9"</formula>
    </cfRule>
    <cfRule type="expression" dxfId="6635" priority="1830">
      <formula>#REF!="A8"</formula>
    </cfRule>
    <cfRule type="expression" dxfId="6634" priority="1831">
      <formula>#REF!="A7"</formula>
    </cfRule>
    <cfRule type="expression" dxfId="6633" priority="1832">
      <formula>#REF!="A6"</formula>
    </cfRule>
    <cfRule type="expression" dxfId="6632" priority="1833">
      <formula>#REF!="A5"</formula>
    </cfRule>
    <cfRule type="expression" dxfId="6631" priority="1834">
      <formula>#REF!="A4"</formula>
    </cfRule>
    <cfRule type="expression" dxfId="6630" priority="1835">
      <formula>#REF!="A3"</formula>
    </cfRule>
    <cfRule type="expression" dxfId="6629" priority="1836">
      <formula>#REF!="A2"</formula>
    </cfRule>
    <cfRule type="expression" dxfId="6628" priority="1837">
      <formula>#REF!="A1"</formula>
    </cfRule>
  </conditionalFormatting>
  <conditionalFormatting sqref="A82:B82">
    <cfRule type="expression" dxfId="6627" priority="144">
      <formula>#REF!="A9"</formula>
    </cfRule>
    <cfRule type="expression" dxfId="6626" priority="145">
      <formula>#REF!="A8"</formula>
    </cfRule>
    <cfRule type="expression" dxfId="6625" priority="146">
      <formula>#REF!="A7"</formula>
    </cfRule>
    <cfRule type="expression" dxfId="6624" priority="147">
      <formula>#REF!="A6"</formula>
    </cfRule>
    <cfRule type="expression" dxfId="6623" priority="148">
      <formula>#REF!="A5"</formula>
    </cfRule>
    <cfRule type="expression" dxfId="6622" priority="149">
      <formula>#REF!="A4"</formula>
    </cfRule>
    <cfRule type="expression" dxfId="6621" priority="150">
      <formula>#REF!="A3"</formula>
    </cfRule>
    <cfRule type="expression" dxfId="6620" priority="151">
      <formula>#REF!="A2"</formula>
    </cfRule>
    <cfRule type="expression" dxfId="6619" priority="152">
      <formula>#REF!="A1"</formula>
    </cfRule>
  </conditionalFormatting>
  <conditionalFormatting sqref="A83:B84">
    <cfRule type="expression" dxfId="6618" priority="153">
      <formula>#REF!="A9"</formula>
    </cfRule>
    <cfRule type="expression" dxfId="6617" priority="154">
      <formula>#REF!="A8"</formula>
    </cfRule>
    <cfRule type="expression" dxfId="6616" priority="155">
      <formula>#REF!="A7"</formula>
    </cfRule>
    <cfRule type="expression" dxfId="6615" priority="156">
      <formula>#REF!="A6"</formula>
    </cfRule>
    <cfRule type="expression" dxfId="6614" priority="157">
      <formula>#REF!="A5"</formula>
    </cfRule>
    <cfRule type="expression" dxfId="6613" priority="158">
      <formula>#REF!="A4"</formula>
    </cfRule>
    <cfRule type="expression" dxfId="6612" priority="159">
      <formula>#REF!="A3"</formula>
    </cfRule>
    <cfRule type="expression" dxfId="6611" priority="160">
      <formula>#REF!="A2"</formula>
    </cfRule>
    <cfRule type="expression" dxfId="6610" priority="161">
      <formula>#REF!="A1"</formula>
    </cfRule>
  </conditionalFormatting>
  <conditionalFormatting sqref="A88:B90">
    <cfRule type="expression" dxfId="6609" priority="1782">
      <formula>#REF!="A9"</formula>
    </cfRule>
    <cfRule type="expression" dxfId="6608" priority="1783">
      <formula>#REF!="A8"</formula>
    </cfRule>
    <cfRule type="expression" dxfId="6607" priority="1784">
      <formula>#REF!="A7"</formula>
    </cfRule>
    <cfRule type="expression" dxfId="6606" priority="1785">
      <formula>#REF!="A6"</formula>
    </cfRule>
    <cfRule type="expression" dxfId="6605" priority="1786">
      <formula>#REF!="A5"</formula>
    </cfRule>
    <cfRule type="expression" dxfId="6604" priority="1787">
      <formula>#REF!="A4"</formula>
    </cfRule>
    <cfRule type="expression" dxfId="6603" priority="1788">
      <formula>#REF!="A3"</formula>
    </cfRule>
    <cfRule type="expression" dxfId="6602" priority="1789">
      <formula>#REF!="A2"</formula>
    </cfRule>
    <cfRule type="expression" dxfId="6601" priority="1790">
      <formula>#REF!="A1"</formula>
    </cfRule>
  </conditionalFormatting>
  <conditionalFormatting sqref="A93:B93">
    <cfRule type="expression" dxfId="6600" priority="1734">
      <formula>#REF!="A9"</formula>
    </cfRule>
    <cfRule type="expression" dxfId="6599" priority="1735">
      <formula>#REF!="A8"</formula>
    </cfRule>
    <cfRule type="expression" dxfId="6598" priority="1736">
      <formula>#REF!="A7"</formula>
    </cfRule>
    <cfRule type="expression" dxfId="6597" priority="1737">
      <formula>#REF!="A6"</formula>
    </cfRule>
    <cfRule type="expression" dxfId="6596" priority="1738">
      <formula>#REF!="A5"</formula>
    </cfRule>
    <cfRule type="expression" dxfId="6595" priority="1739">
      <formula>#REF!="A4"</formula>
    </cfRule>
    <cfRule type="expression" dxfId="6594" priority="1740">
      <formula>#REF!="A3"</formula>
    </cfRule>
    <cfRule type="expression" dxfId="6593" priority="1741">
      <formula>#REF!="A2"</formula>
    </cfRule>
    <cfRule type="expression" dxfId="6592" priority="1742">
      <formula>#REF!="A1"</formula>
    </cfRule>
  </conditionalFormatting>
  <conditionalFormatting sqref="A97:B98">
    <cfRule type="expression" dxfId="6591" priority="1690">
      <formula>#REF!="A9"</formula>
    </cfRule>
    <cfRule type="expression" dxfId="6590" priority="1691">
      <formula>#REF!="A8"</formula>
    </cfRule>
    <cfRule type="expression" dxfId="6589" priority="1692">
      <formula>#REF!="A7"</formula>
    </cfRule>
    <cfRule type="expression" dxfId="6588" priority="1693">
      <formula>#REF!="A6"</formula>
    </cfRule>
    <cfRule type="expression" dxfId="6587" priority="1694">
      <formula>#REF!="A5"</formula>
    </cfRule>
    <cfRule type="expression" dxfId="6586" priority="1695">
      <formula>#REF!="A4"</formula>
    </cfRule>
    <cfRule type="expression" dxfId="6585" priority="1696">
      <formula>#REF!="A3"</formula>
    </cfRule>
    <cfRule type="expression" dxfId="6584" priority="1697">
      <formula>#REF!="A2"</formula>
    </cfRule>
    <cfRule type="expression" dxfId="6583" priority="1698">
      <formula>#REF!="A1"</formula>
    </cfRule>
  </conditionalFormatting>
  <conditionalFormatting sqref="A100:B101">
    <cfRule type="expression" dxfId="6582" priority="1627">
      <formula>#REF!="A9"</formula>
    </cfRule>
    <cfRule type="expression" dxfId="6581" priority="1628">
      <formula>#REF!="A8"</formula>
    </cfRule>
    <cfRule type="expression" dxfId="6580" priority="1629">
      <formula>#REF!="A7"</formula>
    </cfRule>
    <cfRule type="expression" dxfId="6579" priority="1630">
      <formula>#REF!="A6"</formula>
    </cfRule>
    <cfRule type="expression" dxfId="6578" priority="1631">
      <formula>#REF!="A5"</formula>
    </cfRule>
    <cfRule type="expression" dxfId="6577" priority="1632">
      <formula>#REF!="A4"</formula>
    </cfRule>
    <cfRule type="expression" dxfId="6576" priority="1633">
      <formula>#REF!="A3"</formula>
    </cfRule>
    <cfRule type="expression" dxfId="6575" priority="1634">
      <formula>#REF!="A2"</formula>
    </cfRule>
    <cfRule type="expression" dxfId="6574" priority="1635">
      <formula>#REF!="A1"</formula>
    </cfRule>
  </conditionalFormatting>
  <conditionalFormatting sqref="A103:B104">
    <cfRule type="expression" dxfId="6573" priority="1569">
      <formula>#REF!="A9"</formula>
    </cfRule>
    <cfRule type="expression" dxfId="6572" priority="1570">
      <formula>#REF!="A8"</formula>
    </cfRule>
    <cfRule type="expression" dxfId="6571" priority="1571">
      <formula>#REF!="A7"</formula>
    </cfRule>
    <cfRule type="expression" dxfId="6570" priority="1572">
      <formula>#REF!="A6"</formula>
    </cfRule>
    <cfRule type="expression" dxfId="6569" priority="1573">
      <formula>#REF!="A5"</formula>
    </cfRule>
    <cfRule type="expression" dxfId="6568" priority="1574">
      <formula>#REF!="A4"</formula>
    </cfRule>
    <cfRule type="expression" dxfId="6567" priority="1575">
      <formula>#REF!="A3"</formula>
    </cfRule>
    <cfRule type="expression" dxfId="6566" priority="1576">
      <formula>#REF!="A2"</formula>
    </cfRule>
    <cfRule type="expression" dxfId="6565" priority="1577">
      <formula>#REF!="A1"</formula>
    </cfRule>
  </conditionalFormatting>
  <conditionalFormatting sqref="A107:B108">
    <cfRule type="expression" dxfId="6564" priority="269">
      <formula>#REF!="A9"</formula>
    </cfRule>
    <cfRule type="expression" dxfId="6563" priority="270">
      <formula>#REF!="A8"</formula>
    </cfRule>
    <cfRule type="expression" dxfId="6562" priority="271">
      <formula>#REF!="A7"</formula>
    </cfRule>
    <cfRule type="expression" dxfId="6561" priority="272">
      <formula>#REF!="A6"</formula>
    </cfRule>
    <cfRule type="expression" dxfId="6560" priority="273">
      <formula>#REF!="A5"</formula>
    </cfRule>
    <cfRule type="expression" dxfId="6559" priority="274">
      <formula>#REF!="A4"</formula>
    </cfRule>
    <cfRule type="expression" dxfId="6558" priority="275">
      <formula>#REF!="A3"</formula>
    </cfRule>
    <cfRule type="expression" dxfId="6557" priority="276">
      <formula>#REF!="A2"</formula>
    </cfRule>
    <cfRule type="expression" dxfId="6556" priority="277">
      <formula>#REF!="A1"</formula>
    </cfRule>
  </conditionalFormatting>
  <conditionalFormatting sqref="A15:C17">
    <cfRule type="expression" dxfId="6555" priority="3959">
      <formula>#REF!="A9"</formula>
    </cfRule>
    <cfRule type="expression" dxfId="6554" priority="3960">
      <formula>#REF!="A8"</formula>
    </cfRule>
    <cfRule type="expression" dxfId="6553" priority="3961">
      <formula>#REF!="A7"</formula>
    </cfRule>
    <cfRule type="expression" dxfId="6552" priority="3962">
      <formula>#REF!="A6"</formula>
    </cfRule>
    <cfRule type="expression" dxfId="6551" priority="3963">
      <formula>#REF!="A5"</formula>
    </cfRule>
    <cfRule type="expression" dxfId="6550" priority="3964">
      <formula>#REF!="A4"</formula>
    </cfRule>
    <cfRule type="expression" dxfId="6549" priority="3965">
      <formula>#REF!="A3"</formula>
    </cfRule>
    <cfRule type="expression" dxfId="6548" priority="3966">
      <formula>#REF!="A2"</formula>
    </cfRule>
  </conditionalFormatting>
  <conditionalFormatting sqref="A21:C21">
    <cfRule type="expression" dxfId="6547" priority="3910">
      <formula>#REF!="A5"</formula>
    </cfRule>
    <cfRule type="expression" dxfId="6546" priority="3911">
      <formula>#REF!="A4"</formula>
    </cfRule>
    <cfRule type="expression" dxfId="6545" priority="3912">
      <formula>#REF!="A3"</formula>
    </cfRule>
    <cfRule type="expression" dxfId="6544" priority="3913">
      <formula>#REF!="A2"</formula>
    </cfRule>
    <cfRule type="expression" dxfId="6543" priority="3914">
      <formula>#REF!="A1"</formula>
    </cfRule>
  </conditionalFormatting>
  <conditionalFormatting sqref="A32:C32">
    <cfRule type="expression" dxfId="6542" priority="3949">
      <formula>#REF!="A5"</formula>
    </cfRule>
    <cfRule type="expression" dxfId="6541" priority="3950">
      <formula>#REF!="A4"</formula>
    </cfRule>
    <cfRule type="expression" dxfId="6540" priority="3951">
      <formula>#REF!="A3"</formula>
    </cfRule>
    <cfRule type="expression" dxfId="6539" priority="3952">
      <formula>#REF!="A2"</formula>
    </cfRule>
    <cfRule type="expression" dxfId="6538" priority="3953">
      <formula>#REF!="A1"</formula>
    </cfRule>
  </conditionalFormatting>
  <conditionalFormatting sqref="A33:C33">
    <cfRule type="expression" dxfId="6537" priority="2403">
      <formula>#REF!="A8"</formula>
    </cfRule>
    <cfRule type="expression" dxfId="6536" priority="2404">
      <formula>#REF!="A7"</formula>
    </cfRule>
    <cfRule type="expression" dxfId="6535" priority="2405">
      <formula>#REF!="A6"</formula>
    </cfRule>
  </conditionalFormatting>
  <conditionalFormatting sqref="A34:C34">
    <cfRule type="expression" dxfId="6534" priority="3905">
      <formula>#REF!="A5"</formula>
    </cfRule>
    <cfRule type="expression" dxfId="6533" priority="3906">
      <formula>#REF!="A4"</formula>
    </cfRule>
    <cfRule type="expression" dxfId="6532" priority="3907">
      <formula>#REF!="A3"</formula>
    </cfRule>
    <cfRule type="expression" dxfId="6531" priority="3908">
      <formula>#REF!="A2"</formula>
    </cfRule>
    <cfRule type="expression" dxfId="6530" priority="3909">
      <formula>#REF!="A1"</formula>
    </cfRule>
  </conditionalFormatting>
  <conditionalFormatting sqref="A41:C42">
    <cfRule type="expression" dxfId="6529" priority="3897">
      <formula>#REF!="A8"</formula>
    </cfRule>
    <cfRule type="expression" dxfId="6528" priority="3898">
      <formula>#REF!="A7"</formula>
    </cfRule>
    <cfRule type="expression" dxfId="6527" priority="3899">
      <formula>#REF!="A6"</formula>
    </cfRule>
  </conditionalFormatting>
  <conditionalFormatting sqref="A45:C45">
    <cfRule type="expression" dxfId="6526" priority="3939">
      <formula>#REF!="A5"</formula>
    </cfRule>
    <cfRule type="expression" dxfId="6525" priority="3940">
      <formula>#REF!="A4"</formula>
    </cfRule>
    <cfRule type="expression" dxfId="6524" priority="3941">
      <formula>#REF!="A3"</formula>
    </cfRule>
    <cfRule type="expression" dxfId="6523" priority="3942">
      <formula>#REF!="A2"</formula>
    </cfRule>
    <cfRule type="expression" dxfId="6522" priority="3943">
      <formula>#REF!="A1"</formula>
    </cfRule>
  </conditionalFormatting>
  <conditionalFormatting sqref="A48:C48">
    <cfRule type="expression" dxfId="6521" priority="3934">
      <formula>#REF!="A5"</formula>
    </cfRule>
    <cfRule type="expression" dxfId="6520" priority="3935">
      <formula>#REF!="A4"</formula>
    </cfRule>
    <cfRule type="expression" dxfId="6519" priority="3936">
      <formula>#REF!="A3"</formula>
    </cfRule>
    <cfRule type="expression" dxfId="6518" priority="3937">
      <formula>#REF!="A2"</formula>
    </cfRule>
    <cfRule type="expression" dxfId="6517" priority="3938">
      <formula>#REF!="A1"</formula>
    </cfRule>
  </conditionalFormatting>
  <conditionalFormatting sqref="A51:C51">
    <cfRule type="expression" dxfId="6516" priority="3929">
      <formula>#REF!="A5"</formula>
    </cfRule>
    <cfRule type="expression" dxfId="6515" priority="3930">
      <formula>#REF!="A4"</formula>
    </cfRule>
    <cfRule type="expression" dxfId="6514" priority="3931">
      <formula>#REF!="A3"</formula>
    </cfRule>
    <cfRule type="expression" dxfId="6513" priority="3932">
      <formula>#REF!="A2"</formula>
    </cfRule>
    <cfRule type="expression" dxfId="6512" priority="3933">
      <formula>#REF!="A1"</formula>
    </cfRule>
  </conditionalFormatting>
  <conditionalFormatting sqref="A54:C54">
    <cfRule type="expression" dxfId="6511" priority="2475">
      <formula>#REF!="A5"</formula>
    </cfRule>
    <cfRule type="expression" dxfId="6510" priority="2476">
      <formula>#REF!="A4"</formula>
    </cfRule>
    <cfRule type="expression" dxfId="6509" priority="2477">
      <formula>#REF!="A3"</formula>
    </cfRule>
    <cfRule type="expression" dxfId="6508" priority="2478">
      <formula>#REF!="A2"</formula>
    </cfRule>
    <cfRule type="expression" dxfId="6507" priority="2479">
      <formula>#REF!="A1"</formula>
    </cfRule>
  </conditionalFormatting>
  <conditionalFormatting sqref="A57:C57">
    <cfRule type="expression" dxfId="6506" priority="3764">
      <formula>#REF!="A5"</formula>
    </cfRule>
    <cfRule type="expression" dxfId="6505" priority="3765">
      <formula>#REF!="A4"</formula>
    </cfRule>
    <cfRule type="expression" dxfId="6504" priority="3766">
      <formula>#REF!="A3"</formula>
    </cfRule>
    <cfRule type="expression" dxfId="6503" priority="3767">
      <formula>#REF!="A2"</formula>
    </cfRule>
    <cfRule type="expression" dxfId="6502" priority="3768">
      <formula>#REF!="A1"</formula>
    </cfRule>
  </conditionalFormatting>
  <conditionalFormatting sqref="A60:C60">
    <cfRule type="expression" dxfId="6501" priority="3924">
      <formula>#REF!="A5"</formula>
    </cfRule>
    <cfRule type="expression" dxfId="6500" priority="3925">
      <formula>#REF!="A4"</formula>
    </cfRule>
    <cfRule type="expression" dxfId="6499" priority="3926">
      <formula>#REF!="A3"</formula>
    </cfRule>
    <cfRule type="expression" dxfId="6498" priority="3927">
      <formula>#REF!="A2"</formula>
    </cfRule>
    <cfRule type="expression" dxfId="6497" priority="3928">
      <formula>#REF!="A1"</formula>
    </cfRule>
  </conditionalFormatting>
  <conditionalFormatting sqref="A77:C77">
    <cfRule type="expression" dxfId="6496" priority="3954">
      <formula>#REF!="A5"</formula>
    </cfRule>
    <cfRule type="expression" dxfId="6495" priority="3955">
      <formula>#REF!="A4"</formula>
    </cfRule>
    <cfRule type="expression" dxfId="6494" priority="3956">
      <formula>#REF!="A3"</formula>
    </cfRule>
    <cfRule type="expression" dxfId="6493" priority="3957">
      <formula>#REF!="A2"</formula>
    </cfRule>
    <cfRule type="expression" dxfId="6492" priority="3958">
      <formula>#REF!="A1"</formula>
    </cfRule>
  </conditionalFormatting>
  <conditionalFormatting sqref="A33:C33">
    <cfRule type="expression" dxfId="6491" priority="2252">
      <formula>#REF!="A9"</formula>
    </cfRule>
  </conditionalFormatting>
  <conditionalFormatting sqref="A21:F21">
    <cfRule type="expression" dxfId="6490" priority="2309">
      <formula>#REF!="A9"</formula>
    </cfRule>
    <cfRule type="expression" dxfId="6489" priority="2310">
      <formula>#REF!="A8"</formula>
    </cfRule>
    <cfRule type="expression" dxfId="6488" priority="2311">
      <formula>#REF!="A7"</formula>
    </cfRule>
    <cfRule type="expression" dxfId="6487" priority="2312">
      <formula>#REF!="A6"</formula>
    </cfRule>
  </conditionalFormatting>
  <conditionalFormatting sqref="A32:F32">
    <cfRule type="expression" dxfId="6486" priority="2570">
      <formula>#REF!="A9"</formula>
    </cfRule>
    <cfRule type="expression" dxfId="6485" priority="2571">
      <formula>#REF!="A8"</formula>
    </cfRule>
    <cfRule type="expression" dxfId="6484" priority="2572">
      <formula>#REF!="A7"</formula>
    </cfRule>
    <cfRule type="expression" dxfId="6483" priority="2573">
      <formula>#REF!="A6"</formula>
    </cfRule>
  </conditionalFormatting>
  <conditionalFormatting sqref="A34:F34">
    <cfRule type="expression" dxfId="6482" priority="2516">
      <formula>#REF!="A9"</formula>
    </cfRule>
    <cfRule type="expression" dxfId="6481" priority="2517">
      <formula>#REF!="A8"</formula>
    </cfRule>
    <cfRule type="expression" dxfId="6480" priority="2518">
      <formula>#REF!="A7"</formula>
    </cfRule>
    <cfRule type="expression" dxfId="6479" priority="2519">
      <formula>#REF!="A6"</formula>
    </cfRule>
  </conditionalFormatting>
  <conditionalFormatting sqref="A41:F42">
    <cfRule type="expression" dxfId="6478" priority="2561">
      <formula>#REF!="A9"</formula>
    </cfRule>
  </conditionalFormatting>
  <conditionalFormatting sqref="A45:F45">
    <cfRule type="expression" dxfId="6477" priority="2552">
      <formula>#REF!="A9"</formula>
    </cfRule>
    <cfRule type="expression" dxfId="6476" priority="2553">
      <formula>#REF!="A8"</formula>
    </cfRule>
    <cfRule type="expression" dxfId="6475" priority="2554">
      <formula>#REF!="A7"</formula>
    </cfRule>
    <cfRule type="expression" dxfId="6474" priority="2555">
      <formula>#REF!="A6"</formula>
    </cfRule>
  </conditionalFormatting>
  <conditionalFormatting sqref="A48:F48">
    <cfRule type="expression" dxfId="6473" priority="2543">
      <formula>#REF!="A9"</formula>
    </cfRule>
    <cfRule type="expression" dxfId="6472" priority="2544">
      <formula>#REF!="A8"</formula>
    </cfRule>
    <cfRule type="expression" dxfId="6471" priority="2545">
      <formula>#REF!="A7"</formula>
    </cfRule>
    <cfRule type="expression" dxfId="6470" priority="2546">
      <formula>#REF!="A6"</formula>
    </cfRule>
  </conditionalFormatting>
  <conditionalFormatting sqref="A51:F51">
    <cfRule type="expression" dxfId="6469" priority="2534">
      <formula>#REF!="A9"</formula>
    </cfRule>
    <cfRule type="expression" dxfId="6468" priority="2535">
      <formula>#REF!="A8"</formula>
    </cfRule>
    <cfRule type="expression" dxfId="6467" priority="2536">
      <formula>#REF!="A7"</formula>
    </cfRule>
    <cfRule type="expression" dxfId="6466" priority="2537">
      <formula>#REF!="A6"</formula>
    </cfRule>
  </conditionalFormatting>
  <conditionalFormatting sqref="A57:F57">
    <cfRule type="expression" dxfId="6465" priority="2507">
      <formula>#REF!="A9"</formula>
    </cfRule>
    <cfRule type="expression" dxfId="6464" priority="2508">
      <formula>#REF!="A8"</formula>
    </cfRule>
    <cfRule type="expression" dxfId="6463" priority="2509">
      <formula>#REF!="A7"</formula>
    </cfRule>
    <cfRule type="expression" dxfId="6462" priority="2510">
      <formula>#REF!="A6"</formula>
    </cfRule>
  </conditionalFormatting>
  <conditionalFormatting sqref="A60:F60">
    <cfRule type="expression" dxfId="6461" priority="2525">
      <formula>#REF!="A9"</formula>
    </cfRule>
    <cfRule type="expression" dxfId="6460" priority="2526">
      <formula>#REF!="A8"</formula>
    </cfRule>
    <cfRule type="expression" dxfId="6459" priority="2527">
      <formula>#REF!="A7"</formula>
    </cfRule>
    <cfRule type="expression" dxfId="6458" priority="2528">
      <formula>#REF!="A6"</formula>
    </cfRule>
  </conditionalFormatting>
  <conditionalFormatting sqref="A54:T54">
    <cfRule type="expression" dxfId="6457" priority="2420">
      <formula>#REF!="A9"</formula>
    </cfRule>
    <cfRule type="expression" dxfId="6456" priority="2421">
      <formula>#REF!="A8"</formula>
    </cfRule>
    <cfRule type="expression" dxfId="6455" priority="2422">
      <formula>#REF!="A7"</formula>
    </cfRule>
    <cfRule type="expression" dxfId="6454" priority="2423">
      <formula>#REF!="A6"</formula>
    </cfRule>
  </conditionalFormatting>
  <conditionalFormatting sqref="A65:U65">
    <cfRule type="expression" dxfId="6453" priority="3915">
      <formula>#REF!="A9"</formula>
    </cfRule>
    <cfRule type="expression" dxfId="6452" priority="3916">
      <formula>#REF!="A8"</formula>
    </cfRule>
    <cfRule type="expression" dxfId="6451" priority="3917">
      <formula>#REF!="A7"</formula>
    </cfRule>
    <cfRule type="expression" dxfId="6450" priority="3918">
      <formula>#REF!="A6"</formula>
    </cfRule>
    <cfRule type="expression" dxfId="6449" priority="3919">
      <formula>#REF!="A5"</formula>
    </cfRule>
    <cfRule type="expression" dxfId="6448" priority="3920">
      <formula>#REF!="A4"</formula>
    </cfRule>
    <cfRule type="expression" dxfId="6447" priority="3921">
      <formula>#REF!="A3"</formula>
    </cfRule>
    <cfRule type="expression" dxfId="6446" priority="3922">
      <formula>#REF!="A2"</formula>
    </cfRule>
    <cfRule type="expression" dxfId="6445" priority="3923">
      <formula>#REF!="A1"</formula>
    </cfRule>
  </conditionalFormatting>
  <conditionalFormatting sqref="A77:U77">
    <cfRule type="expression" dxfId="6444" priority="2579">
      <formula>#REF!="A9"</formula>
    </cfRule>
    <cfRule type="expression" dxfId="6443" priority="2580">
      <formula>#REF!="A8"</formula>
    </cfRule>
    <cfRule type="expression" dxfId="6442" priority="2581">
      <formula>#REF!="A7"</formula>
    </cfRule>
    <cfRule type="expression" dxfId="6441" priority="2582">
      <formula>#REF!="A6"</formula>
    </cfRule>
  </conditionalFormatting>
  <conditionalFormatting sqref="A106:U106">
    <cfRule type="expression" dxfId="6440" priority="171">
      <formula>#REF!="A9"</formula>
    </cfRule>
    <cfRule type="expression" dxfId="6439" priority="172">
      <formula>#REF!="A8"</formula>
    </cfRule>
    <cfRule type="expression" dxfId="6438" priority="173">
      <formula>#REF!="A7"</formula>
    </cfRule>
    <cfRule type="expression" dxfId="6437" priority="174">
      <formula>#REF!="A6"</formula>
    </cfRule>
    <cfRule type="expression" dxfId="6436" priority="175">
      <formula>#REF!="A5"</formula>
    </cfRule>
    <cfRule type="expression" dxfId="6435" priority="176">
      <formula>#REF!="A4"</formula>
    </cfRule>
    <cfRule type="expression" dxfId="6434" priority="177">
      <formula>#REF!="A3"</formula>
    </cfRule>
    <cfRule type="expression" dxfId="6433" priority="178">
      <formula>#REF!="A2"</formula>
    </cfRule>
    <cfRule type="expression" dxfId="6432" priority="179">
      <formula>#REF!="A1"</formula>
    </cfRule>
  </conditionalFormatting>
  <conditionalFormatting sqref="B41:C41">
    <cfRule type="expression" dxfId="6431" priority="3944">
      <formula>#REF!="A5"</formula>
    </cfRule>
    <cfRule type="expression" dxfId="6430" priority="3945">
      <formula>#REF!="A4"</formula>
    </cfRule>
    <cfRule type="expression" dxfId="6429" priority="3946">
      <formula>#REF!="A3"</formula>
    </cfRule>
    <cfRule type="expression" dxfId="6428" priority="3947">
      <formula>#REF!="A2"</formula>
    </cfRule>
    <cfRule type="expression" dxfId="6427" priority="3948">
      <formula>#REF!="A1"</formula>
    </cfRule>
  </conditionalFormatting>
  <conditionalFormatting sqref="C16">
    <cfRule type="expression" dxfId="6426" priority="3967">
      <formula>#REF!="A1"</formula>
    </cfRule>
  </conditionalFormatting>
  <conditionalFormatting sqref="C18">
    <cfRule type="expression" dxfId="6425" priority="1425">
      <formula>#REF!="A9"</formula>
    </cfRule>
    <cfRule type="expression" dxfId="6424" priority="1426">
      <formula>#REF!="A8"</formula>
    </cfRule>
    <cfRule type="expression" dxfId="6423" priority="1427">
      <formula>#REF!="A7"</formula>
    </cfRule>
    <cfRule type="expression" dxfId="6422" priority="1428">
      <formula>#REF!="A6"</formula>
    </cfRule>
    <cfRule type="expression" dxfId="6421" priority="1429">
      <formula>#REF!="A5"</formula>
    </cfRule>
    <cfRule type="expression" dxfId="6420" priority="1430">
      <formula>#REF!="A4"</formula>
    </cfRule>
    <cfRule type="expression" dxfId="6419" priority="1431">
      <formula>#REF!="A3"</formula>
    </cfRule>
    <cfRule type="expression" dxfId="6418" priority="1432">
      <formula>#REF!="A2"</formula>
    </cfRule>
    <cfRule type="expression" dxfId="6417" priority="1433">
      <formula>#REF!="A1"</formula>
    </cfRule>
  </conditionalFormatting>
  <conditionalFormatting sqref="C19:C20">
    <cfRule type="expression" dxfId="6416" priority="1353">
      <formula>#REF!="A9"</formula>
    </cfRule>
    <cfRule type="expression" dxfId="6415" priority="1354">
      <formula>#REF!="A8"</formula>
    </cfRule>
    <cfRule type="expression" dxfId="6414" priority="1355">
      <formula>#REF!="A7"</formula>
    </cfRule>
    <cfRule type="expression" dxfId="6413" priority="1356">
      <formula>#REF!="A6"</formula>
    </cfRule>
    <cfRule type="expression" dxfId="6412" priority="1357">
      <formula>#REF!="A5"</formula>
    </cfRule>
    <cfRule type="expression" dxfId="6411" priority="1358">
      <formula>#REF!="A4"</formula>
    </cfRule>
    <cfRule type="expression" dxfId="6410" priority="1359">
      <formula>#REF!="A3"</formula>
    </cfRule>
    <cfRule type="expression" dxfId="6409" priority="1360">
      <formula>#REF!="A2"</formula>
    </cfRule>
    <cfRule type="expression" dxfId="6408" priority="1361">
      <formula>#REF!="A1"</formula>
    </cfRule>
  </conditionalFormatting>
  <conditionalFormatting sqref="C22 C33">
    <cfRule type="expression" dxfId="6407" priority="2406">
      <formula>#REF!="A5"</formula>
    </cfRule>
    <cfRule type="expression" dxfId="6406" priority="2407">
      <formula>#REF!="A4"</formula>
    </cfRule>
    <cfRule type="expression" dxfId="6405" priority="2408">
      <formula>#REF!="A3"</formula>
    </cfRule>
    <cfRule type="expression" dxfId="6404" priority="2409">
      <formula>#REF!="A2"</formula>
    </cfRule>
    <cfRule type="expression" dxfId="6403" priority="2410">
      <formula>#REF!="A1"</formula>
    </cfRule>
  </conditionalFormatting>
  <conditionalFormatting sqref="C23:C26">
    <cfRule type="expression" dxfId="6402" priority="647">
      <formula>#REF!="A9"</formula>
    </cfRule>
    <cfRule type="expression" dxfId="6401" priority="648">
      <formula>#REF!="A8"</formula>
    </cfRule>
    <cfRule type="expression" dxfId="6400" priority="649">
      <formula>#REF!="A7"</formula>
    </cfRule>
    <cfRule type="expression" dxfId="6399" priority="650">
      <formula>#REF!="A6"</formula>
    </cfRule>
    <cfRule type="expression" dxfId="6398" priority="651">
      <formula>#REF!="A5"</formula>
    </cfRule>
    <cfRule type="expression" dxfId="6397" priority="652">
      <formula>#REF!="A4"</formula>
    </cfRule>
    <cfRule type="expression" dxfId="6396" priority="653">
      <formula>#REF!="A3"</formula>
    </cfRule>
    <cfRule type="expression" dxfId="6395" priority="654">
      <formula>#REF!="A2"</formula>
    </cfRule>
    <cfRule type="expression" dxfId="6394" priority="655">
      <formula>#REF!="A1"</formula>
    </cfRule>
  </conditionalFormatting>
  <conditionalFormatting sqref="C27">
    <cfRule type="expression" dxfId="6393" priority="2200">
      <formula>#REF!="A8"</formula>
    </cfRule>
    <cfRule type="expression" dxfId="6392" priority="2201">
      <formula>#REF!="A7"</formula>
    </cfRule>
    <cfRule type="expression" dxfId="6391" priority="2202">
      <formula>#REF!="A6"</formula>
    </cfRule>
    <cfRule type="expression" dxfId="6390" priority="2203">
      <formula>#REF!="A5"</formula>
    </cfRule>
    <cfRule type="expression" dxfId="6389" priority="2204">
      <formula>#REF!="A4"</formula>
    </cfRule>
    <cfRule type="expression" dxfId="6388" priority="2205">
      <formula>#REF!="A3"</formula>
    </cfRule>
    <cfRule type="expression" dxfId="6387" priority="2206">
      <formula>#REF!="A2"</formula>
    </cfRule>
    <cfRule type="expression" dxfId="6386" priority="2207">
      <formula>#REF!="A1"</formula>
    </cfRule>
  </conditionalFormatting>
  <conditionalFormatting sqref="C28:C29 C31">
    <cfRule type="expression" dxfId="6385" priority="1344">
      <formula>#REF!="A9"</formula>
    </cfRule>
    <cfRule type="expression" dxfId="6384" priority="1345">
      <formula>#REF!="A8"</formula>
    </cfRule>
    <cfRule type="expression" dxfId="6383" priority="1346">
      <formula>#REF!="A7"</formula>
    </cfRule>
    <cfRule type="expression" dxfId="6382" priority="1347">
      <formula>#REF!="A6"</formula>
    </cfRule>
    <cfRule type="expression" dxfId="6381" priority="1348">
      <formula>#REF!="A5"</formula>
    </cfRule>
    <cfRule type="expression" dxfId="6380" priority="1349">
      <formula>#REF!="A4"</formula>
    </cfRule>
    <cfRule type="expression" dxfId="6379" priority="1350">
      <formula>#REF!="A3"</formula>
    </cfRule>
    <cfRule type="expression" dxfId="6378" priority="1351">
      <formula>#REF!="A2"</formula>
    </cfRule>
    <cfRule type="expression" dxfId="6377" priority="1352">
      <formula>#REF!="A1"</formula>
    </cfRule>
  </conditionalFormatting>
  <conditionalFormatting sqref="C30">
    <cfRule type="expression" dxfId="6376" priority="638">
      <formula>#REF!="A9"</formula>
    </cfRule>
    <cfRule type="expression" dxfId="6375" priority="639">
      <formula>#REF!="A8"</formula>
    </cfRule>
    <cfRule type="expression" dxfId="6374" priority="640">
      <formula>#REF!="A7"</formula>
    </cfRule>
    <cfRule type="expression" dxfId="6373" priority="641">
      <formula>#REF!="A6"</formula>
    </cfRule>
    <cfRule type="expression" dxfId="6372" priority="642">
      <formula>#REF!="A5"</formula>
    </cfRule>
    <cfRule type="expression" dxfId="6371" priority="643">
      <formula>#REF!="A4"</formula>
    </cfRule>
    <cfRule type="expression" dxfId="6370" priority="644">
      <formula>#REF!="A3"</formula>
    </cfRule>
    <cfRule type="expression" dxfId="6369" priority="645">
      <formula>#REF!="A2"</formula>
    </cfRule>
    <cfRule type="expression" dxfId="6368" priority="646">
      <formula>#REF!="A1"</formula>
    </cfRule>
  </conditionalFormatting>
  <conditionalFormatting sqref="C35">
    <cfRule type="expression" dxfId="6367" priority="2102">
      <formula>#REF!="A8"</formula>
    </cfRule>
    <cfRule type="expression" dxfId="6366" priority="2103">
      <formula>#REF!="A7"</formula>
    </cfRule>
    <cfRule type="expression" dxfId="6365" priority="2104">
      <formula>#REF!="A6"</formula>
    </cfRule>
    <cfRule type="expression" dxfId="6364" priority="2105">
      <formula>#REF!="A5"</formula>
    </cfRule>
    <cfRule type="expression" dxfId="6363" priority="2106">
      <formula>#REF!="A4"</formula>
    </cfRule>
    <cfRule type="expression" dxfId="6362" priority="2107">
      <formula>#REF!="A3"</formula>
    </cfRule>
    <cfRule type="expression" dxfId="6361" priority="2108">
      <formula>#REF!="A2"</formula>
    </cfRule>
    <cfRule type="expression" dxfId="6360" priority="2109">
      <formula>#REF!="A1"</formula>
    </cfRule>
  </conditionalFormatting>
  <conditionalFormatting sqref="C36:C37">
    <cfRule type="expression" dxfId="6359" priority="1335">
      <formula>#REF!="A9"</formula>
    </cfRule>
    <cfRule type="expression" dxfId="6358" priority="1336">
      <formula>#REF!="A8"</formula>
    </cfRule>
    <cfRule type="expression" dxfId="6357" priority="1337">
      <formula>#REF!="A7"</formula>
    </cfRule>
    <cfRule type="expression" dxfId="6356" priority="1338">
      <formula>#REF!="A6"</formula>
    </cfRule>
    <cfRule type="expression" dxfId="6355" priority="1339">
      <formula>#REF!="A5"</formula>
    </cfRule>
    <cfRule type="expression" dxfId="6354" priority="1340">
      <formula>#REF!="A4"</formula>
    </cfRule>
    <cfRule type="expression" dxfId="6353" priority="1341">
      <formula>#REF!="A3"</formula>
    </cfRule>
    <cfRule type="expression" dxfId="6352" priority="1342">
      <formula>#REF!="A2"</formula>
    </cfRule>
    <cfRule type="expression" dxfId="6351" priority="1343">
      <formula>#REF!="A1"</formula>
    </cfRule>
  </conditionalFormatting>
  <conditionalFormatting sqref="C38">
    <cfRule type="expression" dxfId="6350" priority="2001">
      <formula>#REF!="A8"</formula>
    </cfRule>
    <cfRule type="expression" dxfId="6349" priority="2002">
      <formula>#REF!="A7"</formula>
    </cfRule>
    <cfRule type="expression" dxfId="6348" priority="2003">
      <formula>#REF!="A6"</formula>
    </cfRule>
    <cfRule type="expression" dxfId="6347" priority="2004">
      <formula>#REF!="A5"</formula>
    </cfRule>
    <cfRule type="expression" dxfId="6346" priority="2005">
      <formula>#REF!="A4"</formula>
    </cfRule>
    <cfRule type="expression" dxfId="6345" priority="2006">
      <formula>#REF!="A3"</formula>
    </cfRule>
    <cfRule type="expression" dxfId="6344" priority="2007">
      <formula>#REF!="A2"</formula>
    </cfRule>
    <cfRule type="expression" dxfId="6343" priority="2008">
      <formula>#REF!="A1"</formula>
    </cfRule>
  </conditionalFormatting>
  <conditionalFormatting sqref="C39">
    <cfRule type="expression" dxfId="6342" priority="1326">
      <formula>#REF!="A9"</formula>
    </cfRule>
    <cfRule type="expression" dxfId="6341" priority="1327">
      <formula>#REF!="A8"</formula>
    </cfRule>
    <cfRule type="expression" dxfId="6340" priority="1328">
      <formula>#REF!="A7"</formula>
    </cfRule>
    <cfRule type="expression" dxfId="6339" priority="1329">
      <formula>#REF!="A6"</formula>
    </cfRule>
    <cfRule type="expression" dxfId="6338" priority="1330">
      <formula>#REF!="A5"</formula>
    </cfRule>
    <cfRule type="expression" dxfId="6337" priority="1331">
      <formula>#REF!="A4"</formula>
    </cfRule>
    <cfRule type="expression" dxfId="6336" priority="1332">
      <formula>#REF!="A3"</formula>
    </cfRule>
    <cfRule type="expression" dxfId="6335" priority="1333">
      <formula>#REF!="A2"</formula>
    </cfRule>
    <cfRule type="expression" dxfId="6334" priority="1334">
      <formula>#REF!="A1"</formula>
    </cfRule>
  </conditionalFormatting>
  <conditionalFormatting sqref="C40">
    <cfRule type="expression" dxfId="6333" priority="629">
      <formula>#REF!="A9"</formula>
    </cfRule>
    <cfRule type="expression" dxfId="6332" priority="630">
      <formula>#REF!="A8"</formula>
    </cfRule>
    <cfRule type="expression" dxfId="6331" priority="631">
      <formula>#REF!="A7"</formula>
    </cfRule>
    <cfRule type="expression" dxfId="6330" priority="632">
      <formula>#REF!="A6"</formula>
    </cfRule>
    <cfRule type="expression" dxfId="6329" priority="633">
      <formula>#REF!="A5"</formula>
    </cfRule>
    <cfRule type="expression" dxfId="6328" priority="634">
      <formula>#REF!="A4"</formula>
    </cfRule>
    <cfRule type="expression" dxfId="6327" priority="635">
      <formula>#REF!="A3"</formula>
    </cfRule>
    <cfRule type="expression" dxfId="6326" priority="636">
      <formula>#REF!="A2"</formula>
    </cfRule>
    <cfRule type="expression" dxfId="6325" priority="637">
      <formula>#REF!="A1"</formula>
    </cfRule>
  </conditionalFormatting>
  <conditionalFormatting sqref="C43:C44">
    <cfRule type="expression" dxfId="6324" priority="1317">
      <formula>#REF!="A9"</formula>
    </cfRule>
    <cfRule type="expression" dxfId="6323" priority="1318">
      <formula>#REF!="A8"</formula>
    </cfRule>
    <cfRule type="expression" dxfId="6322" priority="1319">
      <formula>#REF!="A7"</formula>
    </cfRule>
    <cfRule type="expression" dxfId="6321" priority="1320">
      <formula>#REF!="A6"</formula>
    </cfRule>
    <cfRule type="expression" dxfId="6320" priority="1321">
      <formula>#REF!="A5"</formula>
    </cfRule>
    <cfRule type="expression" dxfId="6319" priority="1322">
      <formula>#REF!="A4"</formula>
    </cfRule>
    <cfRule type="expression" dxfId="6318" priority="1323">
      <formula>#REF!="A3"</formula>
    </cfRule>
    <cfRule type="expression" dxfId="6317" priority="1324">
      <formula>#REF!="A2"</formula>
    </cfRule>
    <cfRule type="expression" dxfId="6316" priority="1325">
      <formula>#REF!="A1"</formula>
    </cfRule>
  </conditionalFormatting>
  <conditionalFormatting sqref="C46:C47">
    <cfRule type="expression" dxfId="6315" priority="1308">
      <formula>#REF!="A9"</formula>
    </cfRule>
    <cfRule type="expression" dxfId="6314" priority="1309">
      <formula>#REF!="A8"</formula>
    </cfRule>
    <cfRule type="expression" dxfId="6313" priority="1310">
      <formula>#REF!="A7"</formula>
    </cfRule>
    <cfRule type="expression" dxfId="6312" priority="1311">
      <formula>#REF!="A6"</formula>
    </cfRule>
    <cfRule type="expression" dxfId="6311" priority="1312">
      <formula>#REF!="A5"</formula>
    </cfRule>
    <cfRule type="expression" dxfId="6310" priority="1313">
      <formula>#REF!="A4"</formula>
    </cfRule>
    <cfRule type="expression" dxfId="6309" priority="1314">
      <formula>#REF!="A3"</formula>
    </cfRule>
    <cfRule type="expression" dxfId="6308" priority="1315">
      <formula>#REF!="A2"</formula>
    </cfRule>
    <cfRule type="expression" dxfId="6307" priority="1316">
      <formula>#REF!="A1"</formula>
    </cfRule>
  </conditionalFormatting>
  <conditionalFormatting sqref="C49:C50">
    <cfRule type="expression" dxfId="6306" priority="1299">
      <formula>#REF!="A9"</formula>
    </cfRule>
    <cfRule type="expression" dxfId="6305" priority="1300">
      <formula>#REF!="A8"</formula>
    </cfRule>
    <cfRule type="expression" dxfId="6304" priority="1301">
      <formula>#REF!="A7"</formula>
    </cfRule>
    <cfRule type="expression" dxfId="6303" priority="1302">
      <formula>#REF!="A6"</formula>
    </cfRule>
    <cfRule type="expression" dxfId="6302" priority="1303">
      <formula>#REF!="A5"</formula>
    </cfRule>
    <cfRule type="expression" dxfId="6301" priority="1304">
      <formula>#REF!="A4"</formula>
    </cfRule>
    <cfRule type="expression" dxfId="6300" priority="1305">
      <formula>#REF!="A3"</formula>
    </cfRule>
    <cfRule type="expression" dxfId="6299" priority="1306">
      <formula>#REF!="A2"</formula>
    </cfRule>
    <cfRule type="expression" dxfId="6298" priority="1307">
      <formula>#REF!="A1"</formula>
    </cfRule>
  </conditionalFormatting>
  <conditionalFormatting sqref="C52:C53">
    <cfRule type="expression" dxfId="6297" priority="1290">
      <formula>#REF!="A9"</formula>
    </cfRule>
    <cfRule type="expression" dxfId="6296" priority="1291">
      <formula>#REF!="A8"</formula>
    </cfRule>
    <cfRule type="expression" dxfId="6295" priority="1292">
      <formula>#REF!="A7"</formula>
    </cfRule>
    <cfRule type="expression" dxfId="6294" priority="1293">
      <formula>#REF!="A6"</formula>
    </cfRule>
    <cfRule type="expression" dxfId="6293" priority="1294">
      <formula>#REF!="A5"</formula>
    </cfRule>
    <cfRule type="expression" dxfId="6292" priority="1295">
      <formula>#REF!="A4"</formula>
    </cfRule>
    <cfRule type="expression" dxfId="6291" priority="1296">
      <formula>#REF!="A3"</formula>
    </cfRule>
    <cfRule type="expression" dxfId="6290" priority="1297">
      <formula>#REF!="A2"</formula>
    </cfRule>
    <cfRule type="expression" dxfId="6289" priority="1298">
      <formula>#REF!="A1"</formula>
    </cfRule>
  </conditionalFormatting>
  <conditionalFormatting sqref="C55:C56">
    <cfRule type="expression" dxfId="6288" priority="1281">
      <formula>#REF!="A9"</formula>
    </cfRule>
    <cfRule type="expression" dxfId="6287" priority="1282">
      <formula>#REF!="A8"</formula>
    </cfRule>
    <cfRule type="expression" dxfId="6286" priority="1283">
      <formula>#REF!="A7"</formula>
    </cfRule>
    <cfRule type="expression" dxfId="6285" priority="1284">
      <formula>#REF!="A6"</formula>
    </cfRule>
    <cfRule type="expression" dxfId="6284" priority="1285">
      <formula>#REF!="A5"</formula>
    </cfRule>
    <cfRule type="expression" dxfId="6283" priority="1286">
      <formula>#REF!="A4"</formula>
    </cfRule>
    <cfRule type="expression" dxfId="6282" priority="1287">
      <formula>#REF!="A3"</formula>
    </cfRule>
    <cfRule type="expression" dxfId="6281" priority="1288">
      <formula>#REF!="A2"</formula>
    </cfRule>
    <cfRule type="expression" dxfId="6280" priority="1289">
      <formula>#REF!="A1"</formula>
    </cfRule>
  </conditionalFormatting>
  <conditionalFormatting sqref="C58:C59">
    <cfRule type="expression" dxfId="6279" priority="1272">
      <formula>#REF!="A9"</formula>
    </cfRule>
    <cfRule type="expression" dxfId="6278" priority="1273">
      <formula>#REF!="A8"</formula>
    </cfRule>
    <cfRule type="expression" dxfId="6277" priority="1274">
      <formula>#REF!="A7"</formula>
    </cfRule>
    <cfRule type="expression" dxfId="6276" priority="1275">
      <formula>#REF!="A6"</formula>
    </cfRule>
    <cfRule type="expression" dxfId="6275" priority="1276">
      <formula>#REF!="A5"</formula>
    </cfRule>
    <cfRule type="expression" dxfId="6274" priority="1277">
      <formula>#REF!="A4"</formula>
    </cfRule>
    <cfRule type="expression" dxfId="6273" priority="1278">
      <formula>#REF!="A3"</formula>
    </cfRule>
    <cfRule type="expression" dxfId="6272" priority="1279">
      <formula>#REF!="A2"</formula>
    </cfRule>
    <cfRule type="expression" dxfId="6271" priority="1280">
      <formula>#REF!="A1"</formula>
    </cfRule>
  </conditionalFormatting>
  <conditionalFormatting sqref="C61">
    <cfRule type="expression" dxfId="6270" priority="1263">
      <formula>#REF!="A9"</formula>
    </cfRule>
    <cfRule type="expression" dxfId="6269" priority="1264">
      <formula>#REF!="A8"</formula>
    </cfRule>
    <cfRule type="expression" dxfId="6268" priority="1265">
      <formula>#REF!="A7"</formula>
    </cfRule>
    <cfRule type="expression" dxfId="6267" priority="1266">
      <formula>#REF!="A6"</formula>
    </cfRule>
    <cfRule type="expression" dxfId="6266" priority="1267">
      <formula>#REF!="A5"</formula>
    </cfRule>
    <cfRule type="expression" dxfId="6265" priority="1268">
      <formula>#REF!="A4"</formula>
    </cfRule>
    <cfRule type="expression" dxfId="6264" priority="1269">
      <formula>#REF!="A3"</formula>
    </cfRule>
    <cfRule type="expression" dxfId="6263" priority="1270">
      <formula>#REF!="A2"</formula>
    </cfRule>
    <cfRule type="expression" dxfId="6262" priority="1271">
      <formula>#REF!="A1"</formula>
    </cfRule>
  </conditionalFormatting>
  <conditionalFormatting sqref="C62:C64">
    <cfRule type="expression" dxfId="6261" priority="620">
      <formula>#REF!="A9"</formula>
    </cfRule>
    <cfRule type="expression" dxfId="6260" priority="621">
      <formula>#REF!="A8"</formula>
    </cfRule>
    <cfRule type="expression" dxfId="6259" priority="622">
      <formula>#REF!="A7"</formula>
    </cfRule>
    <cfRule type="expression" dxfId="6258" priority="623">
      <formula>#REF!="A6"</formula>
    </cfRule>
    <cfRule type="expression" dxfId="6257" priority="624">
      <formula>#REF!="A5"</formula>
    </cfRule>
    <cfRule type="expression" dxfId="6256" priority="625">
      <formula>#REF!="A4"</formula>
    </cfRule>
    <cfRule type="expression" dxfId="6255" priority="626">
      <formula>#REF!="A3"</formula>
    </cfRule>
    <cfRule type="expression" dxfId="6254" priority="627">
      <formula>#REF!="A2"</formula>
    </cfRule>
    <cfRule type="expression" dxfId="6253" priority="628">
      <formula>#REF!="A1"</formula>
    </cfRule>
  </conditionalFormatting>
  <conditionalFormatting sqref="C66:C72">
    <cfRule type="expression" dxfId="6252" priority="611">
      <formula>#REF!="A9"</formula>
    </cfRule>
    <cfRule type="expression" dxfId="6251" priority="612">
      <formula>#REF!="A8"</formula>
    </cfRule>
    <cfRule type="expression" dxfId="6250" priority="613">
      <formula>#REF!="A7"</formula>
    </cfRule>
    <cfRule type="expression" dxfId="6249" priority="614">
      <formula>#REF!="A6"</formula>
    </cfRule>
    <cfRule type="expression" dxfId="6248" priority="615">
      <formula>#REF!="A5"</formula>
    </cfRule>
    <cfRule type="expression" dxfId="6247" priority="616">
      <formula>#REF!="A4"</formula>
    </cfRule>
    <cfRule type="expression" dxfId="6246" priority="617">
      <formula>#REF!="A3"</formula>
    </cfRule>
    <cfRule type="expression" dxfId="6245" priority="618">
      <formula>#REF!="A2"</formula>
    </cfRule>
    <cfRule type="expression" dxfId="6244" priority="619">
      <formula>#REF!="A1"</formula>
    </cfRule>
  </conditionalFormatting>
  <conditionalFormatting sqref="C73:C76">
    <cfRule type="expression" dxfId="6243" priority="1254">
      <formula>#REF!="A9"</formula>
    </cfRule>
    <cfRule type="expression" dxfId="6242" priority="1255">
      <formula>#REF!="A8"</formula>
    </cfRule>
    <cfRule type="expression" dxfId="6241" priority="1256">
      <formula>#REF!="A7"</formula>
    </cfRule>
    <cfRule type="expression" dxfId="6240" priority="1257">
      <formula>#REF!="A6"</formula>
    </cfRule>
    <cfRule type="expression" dxfId="6239" priority="1258">
      <formula>#REF!="A5"</formula>
    </cfRule>
    <cfRule type="expression" dxfId="6238" priority="1259">
      <formula>#REF!="A4"</formula>
    </cfRule>
    <cfRule type="expression" dxfId="6237" priority="1260">
      <formula>#REF!="A3"</formula>
    </cfRule>
    <cfRule type="expression" dxfId="6236" priority="1261">
      <formula>#REF!="A2"</formula>
    </cfRule>
    <cfRule type="expression" dxfId="6235" priority="1262">
      <formula>#REF!="A1"</formula>
    </cfRule>
  </conditionalFormatting>
  <conditionalFormatting sqref="C75:C76">
    <cfRule type="expression" dxfId="6234" priority="1846">
      <formula>#REF!="A8"</formula>
    </cfRule>
    <cfRule type="expression" dxfId="6233" priority="1847">
      <formula>#REF!="A7"</formula>
    </cfRule>
    <cfRule type="expression" dxfId="6232" priority="1848">
      <formula>#REF!="A6"</formula>
    </cfRule>
    <cfRule type="expression" dxfId="6231" priority="1849">
      <formula>#REF!="A5"</formula>
    </cfRule>
    <cfRule type="expression" dxfId="6230" priority="1850">
      <formula>#REF!="A4"</formula>
    </cfRule>
    <cfRule type="expression" dxfId="6229" priority="1851">
      <formula>#REF!="A3"</formula>
    </cfRule>
    <cfRule type="expression" dxfId="6228" priority="1852">
      <formula>#REF!="A2"</formula>
    </cfRule>
    <cfRule type="expression" dxfId="6227" priority="1853">
      <formula>#REF!="A1"</formula>
    </cfRule>
  </conditionalFormatting>
  <conditionalFormatting sqref="C78:C79">
    <cfRule type="expression" dxfId="6226" priority="1245">
      <formula>#REF!="A9"</formula>
    </cfRule>
    <cfRule type="expression" dxfId="6225" priority="1246">
      <formula>#REF!="A8"</formula>
    </cfRule>
    <cfRule type="expression" dxfId="6224" priority="1247">
      <formula>#REF!="A7"</formula>
    </cfRule>
    <cfRule type="expression" dxfId="6223" priority="1248">
      <formula>#REF!="A6"</formula>
    </cfRule>
    <cfRule type="expression" dxfId="6222" priority="1249">
      <formula>#REF!="A5"</formula>
    </cfRule>
    <cfRule type="expression" dxfId="6221" priority="1250">
      <formula>#REF!="A4"</formula>
    </cfRule>
    <cfRule type="expression" dxfId="6220" priority="1251">
      <formula>#REF!="A3"</formula>
    </cfRule>
    <cfRule type="expression" dxfId="6219" priority="1252">
      <formula>#REF!="A2"</formula>
    </cfRule>
    <cfRule type="expression" dxfId="6218" priority="1253">
      <formula>#REF!="A1"</formula>
    </cfRule>
  </conditionalFormatting>
  <conditionalFormatting sqref="C88">
    <cfRule type="expression" dxfId="6217" priority="1236">
      <formula>#REF!="A9"</formula>
    </cfRule>
    <cfRule type="expression" dxfId="6216" priority="1237">
      <formula>#REF!="A8"</formula>
    </cfRule>
    <cfRule type="expression" dxfId="6215" priority="1238">
      <formula>#REF!="A7"</formula>
    </cfRule>
    <cfRule type="expression" dxfId="6214" priority="1239">
      <formula>#REF!="A6"</formula>
    </cfRule>
    <cfRule type="expression" dxfId="6213" priority="1240">
      <formula>#REF!="A5"</formula>
    </cfRule>
    <cfRule type="expression" dxfId="6212" priority="1241">
      <formula>#REF!="A4"</formula>
    </cfRule>
    <cfRule type="expression" dxfId="6211" priority="1242">
      <formula>#REF!="A3"</formula>
    </cfRule>
    <cfRule type="expression" dxfId="6210" priority="1243">
      <formula>#REF!="A2"</formula>
    </cfRule>
    <cfRule type="expression" dxfId="6209" priority="1244">
      <formula>#REF!="A1"</formula>
    </cfRule>
  </conditionalFormatting>
  <conditionalFormatting sqref="C89:C90">
    <cfRule type="expression" dxfId="6208" priority="602">
      <formula>#REF!="A9"</formula>
    </cfRule>
    <cfRule type="expression" dxfId="6207" priority="603">
      <formula>#REF!="A8"</formula>
    </cfRule>
    <cfRule type="expression" dxfId="6206" priority="604">
      <formula>#REF!="A7"</formula>
    </cfRule>
    <cfRule type="expression" dxfId="6205" priority="605">
      <formula>#REF!="A6"</formula>
    </cfRule>
    <cfRule type="expression" dxfId="6204" priority="606">
      <formula>#REF!="A5"</formula>
    </cfRule>
    <cfRule type="expression" dxfId="6203" priority="607">
      <formula>#REF!="A4"</formula>
    </cfRule>
    <cfRule type="expression" dxfId="6202" priority="608">
      <formula>#REF!="A3"</formula>
    </cfRule>
    <cfRule type="expression" dxfId="6201" priority="609">
      <formula>#REF!="A2"</formula>
    </cfRule>
    <cfRule type="expression" dxfId="6200" priority="610">
      <formula>#REF!="A1"</formula>
    </cfRule>
  </conditionalFormatting>
  <conditionalFormatting sqref="C93">
    <cfRule type="expression" dxfId="6199" priority="1227">
      <formula>#REF!="A9"</formula>
    </cfRule>
    <cfRule type="expression" dxfId="6198" priority="1228">
      <formula>#REF!="A8"</formula>
    </cfRule>
    <cfRule type="expression" dxfId="6197" priority="1229">
      <formula>#REF!="A7"</formula>
    </cfRule>
    <cfRule type="expression" dxfId="6196" priority="1230">
      <formula>#REF!="A6"</formula>
    </cfRule>
    <cfRule type="expression" dxfId="6195" priority="1231">
      <formula>#REF!="A5"</formula>
    </cfRule>
    <cfRule type="expression" dxfId="6194" priority="1232">
      <formula>#REF!="A4"</formula>
    </cfRule>
    <cfRule type="expression" dxfId="6193" priority="1233">
      <formula>#REF!="A3"</formula>
    </cfRule>
    <cfRule type="expression" dxfId="6192" priority="1234">
      <formula>#REF!="A2"</formula>
    </cfRule>
    <cfRule type="expression" dxfId="6191" priority="1235">
      <formula>#REF!="A1"</formula>
    </cfRule>
  </conditionalFormatting>
  <conditionalFormatting sqref="C75:C76">
    <cfRule type="expression" dxfId="6190" priority="1845">
      <formula>#REF!="A9"</formula>
    </cfRule>
  </conditionalFormatting>
  <conditionalFormatting sqref="C10:F10">
    <cfRule type="expression" dxfId="6189" priority="1362">
      <formula>#REF!="A9"</formula>
    </cfRule>
    <cfRule type="expression" dxfId="6188" priority="1363">
      <formula>#REF!="A8"</formula>
    </cfRule>
    <cfRule type="expression" dxfId="6187" priority="1364">
      <formula>#REF!="A7"</formula>
    </cfRule>
    <cfRule type="expression" dxfId="6186" priority="1365">
      <formula>#REF!="A6"</formula>
    </cfRule>
    <cfRule type="expression" dxfId="6185" priority="1366">
      <formula>#REF!="A5"</formula>
    </cfRule>
    <cfRule type="expression" dxfId="6184" priority="1367">
      <formula>#REF!="A4"</formula>
    </cfRule>
    <cfRule type="expression" dxfId="6183" priority="1368">
      <formula>#REF!="A3"</formula>
    </cfRule>
    <cfRule type="expression" dxfId="6182" priority="1369">
      <formula>#REF!="A2"</formula>
    </cfRule>
    <cfRule type="expression" dxfId="6181" priority="1370">
      <formula>#REF!="A1"</formula>
    </cfRule>
  </conditionalFormatting>
  <conditionalFormatting sqref="C22:F22">
    <cfRule type="expression" dxfId="6180" priority="2328">
      <formula>#REF!="A9"</formula>
    </cfRule>
    <cfRule type="expression" dxfId="6179" priority="2329">
      <formula>#REF!="A8"</formula>
    </cfRule>
    <cfRule type="expression" dxfId="6178" priority="2330">
      <formula>#REF!="A7"</formula>
    </cfRule>
    <cfRule type="expression" dxfId="6177" priority="2331">
      <formula>#REF!="A6"</formula>
    </cfRule>
  </conditionalFormatting>
  <conditionalFormatting sqref="C27:F27">
    <cfRule type="expression" dxfId="6176" priority="2175">
      <formula>#REF!="A9"</formula>
    </cfRule>
  </conditionalFormatting>
  <conditionalFormatting sqref="C35:F35">
    <cfRule type="expression" dxfId="6175" priority="2077">
      <formula>#REF!="A9"</formula>
    </cfRule>
  </conditionalFormatting>
  <conditionalFormatting sqref="C38:F38">
    <cfRule type="expression" dxfId="6174" priority="1976">
      <formula>#REF!="A9"</formula>
    </cfRule>
  </conditionalFormatting>
  <conditionalFormatting sqref="C83:C84">
    <cfRule type="expression" dxfId="6173" priority="90">
      <formula>#REF!="A9"</formula>
    </cfRule>
    <cfRule type="expression" dxfId="6172" priority="91">
      <formula>#REF!="A8"</formula>
    </cfRule>
    <cfRule type="expression" dxfId="6171" priority="92">
      <formula>#REF!="A7"</formula>
    </cfRule>
    <cfRule type="expression" dxfId="6170" priority="93">
      <formula>#REF!="A6"</formula>
    </cfRule>
    <cfRule type="expression" dxfId="6169" priority="94">
      <formula>#REF!="A5"</formula>
    </cfRule>
    <cfRule type="expression" dxfId="6168" priority="95">
      <formula>#REF!="A4"</formula>
    </cfRule>
    <cfRule type="expression" dxfId="6167" priority="96">
      <formula>#REF!="A3"</formula>
    </cfRule>
    <cfRule type="expression" dxfId="6166" priority="97">
      <formula>#REF!="A2"</formula>
    </cfRule>
    <cfRule type="expression" dxfId="6165" priority="98">
      <formula>#REF!="A1"</formula>
    </cfRule>
  </conditionalFormatting>
  <conditionalFormatting sqref="C97:C98">
    <cfRule type="expression" dxfId="6164" priority="1645">
      <formula>#REF!="A9"</formula>
    </cfRule>
    <cfRule type="expression" dxfId="6163" priority="1646">
      <formula>#REF!="A8"</formula>
    </cfRule>
    <cfRule type="expression" dxfId="6162" priority="1647">
      <formula>#REF!="A7"</formula>
    </cfRule>
    <cfRule type="expression" dxfId="6161" priority="1648">
      <formula>#REF!="A6"</formula>
    </cfRule>
    <cfRule type="expression" dxfId="6160" priority="1649">
      <formula>#REF!="A5"</formula>
    </cfRule>
    <cfRule type="expression" dxfId="6159" priority="1650">
      <formula>#REF!="A4"</formula>
    </cfRule>
    <cfRule type="expression" dxfId="6158" priority="1651">
      <formula>#REF!="A3"</formula>
    </cfRule>
    <cfRule type="expression" dxfId="6157" priority="1652">
      <formula>#REF!="A2"</formula>
    </cfRule>
    <cfRule type="expression" dxfId="6156" priority="1653">
      <formula>#REF!="A1"</formula>
    </cfRule>
  </conditionalFormatting>
  <conditionalFormatting sqref="C100:C101">
    <cfRule type="expression" dxfId="6155" priority="1218">
      <formula>#REF!="A9"</formula>
    </cfRule>
    <cfRule type="expression" dxfId="6154" priority="1219">
      <formula>#REF!="A8"</formula>
    </cfRule>
    <cfRule type="expression" dxfId="6153" priority="1220">
      <formula>#REF!="A7"</formula>
    </cfRule>
    <cfRule type="expression" dxfId="6152" priority="1221">
      <formula>#REF!="A6"</formula>
    </cfRule>
    <cfRule type="expression" dxfId="6151" priority="1222">
      <formula>#REF!="A5"</formula>
    </cfRule>
    <cfRule type="expression" dxfId="6150" priority="1223">
      <formula>#REF!="A4"</formula>
    </cfRule>
    <cfRule type="expression" dxfId="6149" priority="1224">
      <formula>#REF!="A3"</formula>
    </cfRule>
    <cfRule type="expression" dxfId="6148" priority="1225">
      <formula>#REF!="A2"</formula>
    </cfRule>
    <cfRule type="expression" dxfId="6147" priority="1226">
      <formula>#REF!="A1"</formula>
    </cfRule>
  </conditionalFormatting>
  <conditionalFormatting sqref="C103:C104">
    <cfRule type="expression" dxfId="6146" priority="1209">
      <formula>#REF!="A9"</formula>
    </cfRule>
    <cfRule type="expression" dxfId="6145" priority="1210">
      <formula>#REF!="A8"</formula>
    </cfRule>
    <cfRule type="expression" dxfId="6144" priority="1211">
      <formula>#REF!="A7"</formula>
    </cfRule>
    <cfRule type="expression" dxfId="6143" priority="1212">
      <formula>#REF!="A6"</formula>
    </cfRule>
    <cfRule type="expression" dxfId="6142" priority="1213">
      <formula>#REF!="A5"</formula>
    </cfRule>
    <cfRule type="expression" dxfId="6141" priority="1214">
      <formula>#REF!="A4"</formula>
    </cfRule>
    <cfRule type="expression" dxfId="6140" priority="1215">
      <formula>#REF!="A3"</formula>
    </cfRule>
    <cfRule type="expression" dxfId="6139" priority="1216">
      <formula>#REF!="A2"</formula>
    </cfRule>
    <cfRule type="expression" dxfId="6138" priority="1217">
      <formula>#REF!="A1"</formula>
    </cfRule>
  </conditionalFormatting>
  <conditionalFormatting sqref="C107:C108">
    <cfRule type="expression" dxfId="6137" priority="215">
      <formula>#REF!="A9"</formula>
    </cfRule>
    <cfRule type="expression" dxfId="6136" priority="216">
      <formula>#REF!="A8"</formula>
    </cfRule>
    <cfRule type="expression" dxfId="6135" priority="217">
      <formula>#REF!="A7"</formula>
    </cfRule>
    <cfRule type="expression" dxfId="6134" priority="218">
      <formula>#REF!="A6"</formula>
    </cfRule>
    <cfRule type="expression" dxfId="6133" priority="219">
      <formula>#REF!="A5"</formula>
    </cfRule>
    <cfRule type="expression" dxfId="6132" priority="220">
      <formula>#REF!="A4"</formula>
    </cfRule>
    <cfRule type="expression" dxfId="6131" priority="221">
      <formula>#REF!="A3"</formula>
    </cfRule>
    <cfRule type="expression" dxfId="6130" priority="222">
      <formula>#REF!="A2"</formula>
    </cfRule>
    <cfRule type="expression" dxfId="6129" priority="223">
      <formula>#REF!="A1"</formula>
    </cfRule>
  </conditionalFormatting>
  <conditionalFormatting sqref="C82:U82">
    <cfRule type="expression" dxfId="6128" priority="46">
      <formula>#REF!="A9"</formula>
    </cfRule>
    <cfRule type="expression" dxfId="6127" priority="47">
      <formula>#REF!="A8"</formula>
    </cfRule>
    <cfRule type="expression" dxfId="6126" priority="48">
      <formula>#REF!="A7"</formula>
    </cfRule>
    <cfRule type="expression" dxfId="6125" priority="49">
      <formula>#REF!="A6"</formula>
    </cfRule>
    <cfRule type="expression" dxfId="6124" priority="50">
      <formula>#REF!="A5"</formula>
    </cfRule>
    <cfRule type="expression" dxfId="6123" priority="51">
      <formula>#REF!="A4"</formula>
    </cfRule>
    <cfRule type="expression" dxfId="6122" priority="52">
      <formula>#REF!="A3"</formula>
    </cfRule>
    <cfRule type="expression" dxfId="6121" priority="53">
      <formula>#REF!="A2"</formula>
    </cfRule>
    <cfRule type="expression" dxfId="6120" priority="54">
      <formula>#REF!="A1"</formula>
    </cfRule>
  </conditionalFormatting>
  <conditionalFormatting sqref="D15 D17 D42 D85:D86 D91:D92 D94:D96 D99 D102">
    <cfRule type="expression" dxfId="6119" priority="2699">
      <formula>#REF!="A5"</formula>
    </cfRule>
    <cfRule type="expression" dxfId="6118" priority="2700">
      <formula>#REF!="A4"</formula>
    </cfRule>
    <cfRule type="expression" dxfId="6117" priority="2701">
      <formula>#REF!="A3"</formula>
    </cfRule>
    <cfRule type="expression" dxfId="6116" priority="2702">
      <formula>#REF!="A2"</formula>
    </cfRule>
    <cfRule type="expression" dxfId="6115" priority="2703">
      <formula>#REF!="A1"</formula>
    </cfRule>
  </conditionalFormatting>
  <conditionalFormatting sqref="D17">
    <cfRule type="expression" dxfId="6114" priority="2695">
      <formula>#REF!="A9"</formula>
    </cfRule>
    <cfRule type="expression" dxfId="6113" priority="2696">
      <formula>#REF!="A8"</formula>
    </cfRule>
    <cfRule type="expression" dxfId="6112" priority="2697">
      <formula>#REF!="A7"</formula>
    </cfRule>
    <cfRule type="expression" dxfId="6111" priority="2698">
      <formula>#REF!="A6"</formula>
    </cfRule>
  </conditionalFormatting>
  <conditionalFormatting sqref="D21">
    <cfRule type="expression" dxfId="6110" priority="2323">
      <formula>#REF!="A5"</formula>
    </cfRule>
    <cfRule type="expression" dxfId="6109" priority="2324">
      <formula>#REF!="A4"</formula>
    </cfRule>
    <cfRule type="expression" dxfId="6108" priority="2325">
      <formula>#REF!="A3"</formula>
    </cfRule>
    <cfRule type="expression" dxfId="6107" priority="2326">
      <formula>#REF!="A2"</formula>
    </cfRule>
    <cfRule type="expression" dxfId="6106" priority="2327">
      <formula>#REF!="A1"</formula>
    </cfRule>
  </conditionalFormatting>
  <conditionalFormatting sqref="D22">
    <cfRule type="expression" dxfId="6105" priority="2342">
      <formula>#REF!="A5"</formula>
    </cfRule>
    <cfRule type="expression" dxfId="6104" priority="2343">
      <formula>#REF!="A4"</formula>
    </cfRule>
    <cfRule type="expression" dxfId="6103" priority="2344">
      <formula>#REF!="A3"</formula>
    </cfRule>
    <cfRule type="expression" dxfId="6102" priority="2345">
      <formula>#REF!="A2"</formula>
    </cfRule>
    <cfRule type="expression" dxfId="6101" priority="2346">
      <formula>#REF!="A1"</formula>
    </cfRule>
  </conditionalFormatting>
  <conditionalFormatting sqref="D27">
    <cfRule type="expression" dxfId="6100" priority="2192">
      <formula>#REF!="A8"</formula>
    </cfRule>
    <cfRule type="expression" dxfId="6099" priority="2193">
      <formula>#REF!="A7"</formula>
    </cfRule>
    <cfRule type="expression" dxfId="6098" priority="2194">
      <formula>#REF!="A6"</formula>
    </cfRule>
    <cfRule type="expression" dxfId="6097" priority="2195">
      <formula>#REF!="A5"</formula>
    </cfRule>
    <cfRule type="expression" dxfId="6096" priority="2196">
      <formula>#REF!="A4"</formula>
    </cfRule>
    <cfRule type="expression" dxfId="6095" priority="2197">
      <formula>#REF!="A3"</formula>
    </cfRule>
    <cfRule type="expression" dxfId="6094" priority="2198">
      <formula>#REF!="A2"</formula>
    </cfRule>
    <cfRule type="expression" dxfId="6093" priority="2199">
      <formula>#REF!="A1"</formula>
    </cfRule>
  </conditionalFormatting>
  <conditionalFormatting sqref="D32">
    <cfRule type="expression" dxfId="6092" priority="2685">
      <formula>#REF!="A5"</formula>
    </cfRule>
    <cfRule type="expression" dxfId="6091" priority="2686">
      <formula>#REF!="A4"</formula>
    </cfRule>
    <cfRule type="expression" dxfId="6090" priority="2687">
      <formula>#REF!="A3"</formula>
    </cfRule>
    <cfRule type="expression" dxfId="6089" priority="2688">
      <formula>#REF!="A2"</formula>
    </cfRule>
    <cfRule type="expression" dxfId="6088" priority="2689">
      <formula>#REF!="A1"</formula>
    </cfRule>
  </conditionalFormatting>
  <conditionalFormatting sqref="D34">
    <cfRule type="expression" dxfId="6087" priority="2655">
      <formula>#REF!="A5"</formula>
    </cfRule>
    <cfRule type="expression" dxfId="6086" priority="2656">
      <formula>#REF!="A4"</formula>
    </cfRule>
    <cfRule type="expression" dxfId="6085" priority="2657">
      <formula>#REF!="A3"</formula>
    </cfRule>
    <cfRule type="expression" dxfId="6084" priority="2658">
      <formula>#REF!="A2"</formula>
    </cfRule>
    <cfRule type="expression" dxfId="6083" priority="2659">
      <formula>#REF!="A1"</formula>
    </cfRule>
  </conditionalFormatting>
  <conditionalFormatting sqref="D35">
    <cfRule type="expression" dxfId="6082" priority="2094">
      <formula>#REF!="A8"</formula>
    </cfRule>
    <cfRule type="expression" dxfId="6081" priority="2095">
      <formula>#REF!="A7"</formula>
    </cfRule>
    <cfRule type="expression" dxfId="6080" priority="2096">
      <formula>#REF!="A6"</formula>
    </cfRule>
    <cfRule type="expression" dxfId="6079" priority="2097">
      <formula>#REF!="A5"</formula>
    </cfRule>
    <cfRule type="expression" dxfId="6078" priority="2098">
      <formula>#REF!="A4"</formula>
    </cfRule>
    <cfRule type="expression" dxfId="6077" priority="2099">
      <formula>#REF!="A3"</formula>
    </cfRule>
    <cfRule type="expression" dxfId="6076" priority="2100">
      <formula>#REF!="A2"</formula>
    </cfRule>
    <cfRule type="expression" dxfId="6075" priority="2101">
      <formula>#REF!="A1"</formula>
    </cfRule>
  </conditionalFormatting>
  <conditionalFormatting sqref="D38">
    <cfRule type="expression" dxfId="6074" priority="1993">
      <formula>#REF!="A8"</formula>
    </cfRule>
    <cfRule type="expression" dxfId="6073" priority="1994">
      <formula>#REF!="A7"</formula>
    </cfRule>
    <cfRule type="expression" dxfId="6072" priority="1995">
      <formula>#REF!="A6"</formula>
    </cfRule>
    <cfRule type="expression" dxfId="6071" priority="1996">
      <formula>#REF!="A5"</formula>
    </cfRule>
    <cfRule type="expression" dxfId="6070" priority="1997">
      <formula>#REF!="A4"</formula>
    </cfRule>
    <cfRule type="expression" dxfId="6069" priority="1998">
      <formula>#REF!="A3"</formula>
    </cfRule>
    <cfRule type="expression" dxfId="6068" priority="1999">
      <formula>#REF!="A2"</formula>
    </cfRule>
    <cfRule type="expression" dxfId="6067" priority="2000">
      <formula>#REF!="A1"</formula>
    </cfRule>
  </conditionalFormatting>
  <conditionalFormatting sqref="D41">
    <cfRule type="expression" dxfId="6066" priority="2680">
      <formula>#REF!="A5"</formula>
    </cfRule>
    <cfRule type="expression" dxfId="6065" priority="2681">
      <formula>#REF!="A4"</formula>
    </cfRule>
    <cfRule type="expression" dxfId="6064" priority="2682">
      <formula>#REF!="A3"</formula>
    </cfRule>
    <cfRule type="expression" dxfId="6063" priority="2683">
      <formula>#REF!="A2"</formula>
    </cfRule>
    <cfRule type="expression" dxfId="6062" priority="2684">
      <formula>#REF!="A1"</formula>
    </cfRule>
  </conditionalFormatting>
  <conditionalFormatting sqref="D45">
    <cfRule type="expression" dxfId="6061" priority="2675">
      <formula>#REF!="A5"</formula>
    </cfRule>
    <cfRule type="expression" dxfId="6060" priority="2676">
      <formula>#REF!="A4"</formula>
    </cfRule>
    <cfRule type="expression" dxfId="6059" priority="2677">
      <formula>#REF!="A3"</formula>
    </cfRule>
    <cfRule type="expression" dxfId="6058" priority="2678">
      <formula>#REF!="A2"</formula>
    </cfRule>
    <cfRule type="expression" dxfId="6057" priority="2679">
      <formula>#REF!="A1"</formula>
    </cfRule>
  </conditionalFormatting>
  <conditionalFormatting sqref="D48">
    <cfRule type="expression" dxfId="6056" priority="2670">
      <formula>#REF!="A5"</formula>
    </cfRule>
    <cfRule type="expression" dxfId="6055" priority="2671">
      <formula>#REF!="A4"</formula>
    </cfRule>
    <cfRule type="expression" dxfId="6054" priority="2672">
      <formula>#REF!="A3"</formula>
    </cfRule>
    <cfRule type="expression" dxfId="6053" priority="2673">
      <formula>#REF!="A2"</formula>
    </cfRule>
    <cfRule type="expression" dxfId="6052" priority="2674">
      <formula>#REF!="A1"</formula>
    </cfRule>
  </conditionalFormatting>
  <conditionalFormatting sqref="D51">
    <cfRule type="expression" dxfId="6051" priority="2665">
      <formula>#REF!="A5"</formula>
    </cfRule>
    <cfRule type="expression" dxfId="6050" priority="2666">
      <formula>#REF!="A4"</formula>
    </cfRule>
    <cfRule type="expression" dxfId="6049" priority="2667">
      <formula>#REF!="A3"</formula>
    </cfRule>
    <cfRule type="expression" dxfId="6048" priority="2668">
      <formula>#REF!="A2"</formula>
    </cfRule>
    <cfRule type="expression" dxfId="6047" priority="2669">
      <formula>#REF!="A1"</formula>
    </cfRule>
  </conditionalFormatting>
  <conditionalFormatting sqref="D57">
    <cfRule type="expression" dxfId="6046" priority="2650">
      <formula>#REF!="A5"</formula>
    </cfRule>
    <cfRule type="expression" dxfId="6045" priority="2651">
      <formula>#REF!="A4"</formula>
    </cfRule>
    <cfRule type="expression" dxfId="6044" priority="2652">
      <formula>#REF!="A3"</formula>
    </cfRule>
    <cfRule type="expression" dxfId="6043" priority="2653">
      <formula>#REF!="A2"</formula>
    </cfRule>
    <cfRule type="expression" dxfId="6042" priority="2654">
      <formula>#REF!="A1"</formula>
    </cfRule>
  </conditionalFormatting>
  <conditionalFormatting sqref="D60">
    <cfRule type="expression" dxfId="6041" priority="2660">
      <formula>#REF!="A5"</formula>
    </cfRule>
    <cfRule type="expression" dxfId="6040" priority="2661">
      <formula>#REF!="A4"</formula>
    </cfRule>
    <cfRule type="expression" dxfId="6039" priority="2662">
      <formula>#REF!="A3"</formula>
    </cfRule>
    <cfRule type="expression" dxfId="6038" priority="2663">
      <formula>#REF!="A2"</formula>
    </cfRule>
    <cfRule type="expression" dxfId="6037" priority="2664">
      <formula>#REF!="A1"</formula>
    </cfRule>
  </conditionalFormatting>
  <conditionalFormatting sqref="D77">
    <cfRule type="expression" dxfId="6036" priority="2690">
      <formula>#REF!="A5"</formula>
    </cfRule>
    <cfRule type="expression" dxfId="6035" priority="2691">
      <formula>#REF!="A4"</formula>
    </cfRule>
    <cfRule type="expression" dxfId="6034" priority="2692">
      <formula>#REF!="A3"</formula>
    </cfRule>
    <cfRule type="expression" dxfId="6033" priority="2693">
      <formula>#REF!="A2"</formula>
    </cfRule>
    <cfRule type="expression" dxfId="6032" priority="2694">
      <formula>#REF!="A1"</formula>
    </cfRule>
  </conditionalFormatting>
  <conditionalFormatting sqref="D41:E42">
    <cfRule type="expression" dxfId="6031" priority="2627">
      <formula>#REF!="A8"</formula>
    </cfRule>
    <cfRule type="expression" dxfId="6030" priority="2628">
      <formula>#REF!="A7"</formula>
    </cfRule>
    <cfRule type="expression" dxfId="6029" priority="2629">
      <formula>#REF!="A6"</formula>
    </cfRule>
  </conditionalFormatting>
  <conditionalFormatting sqref="D15:F15 F42 D85:F86 A91:F92 A94:F96 A99:F99 A102:F102">
    <cfRule type="expression" dxfId="6028" priority="2590">
      <formula>#REF!="A7"</formula>
    </cfRule>
    <cfRule type="expression" dxfId="6027" priority="2591">
      <formula>#REF!="A6"</formula>
    </cfRule>
  </conditionalFormatting>
  <conditionalFormatting sqref="D54:F54">
    <cfRule type="expression" dxfId="6026" priority="2439">
      <formula>#REF!="A5"</formula>
    </cfRule>
    <cfRule type="expression" dxfId="6025" priority="2440">
      <formula>#REF!="A4"</formula>
    </cfRule>
    <cfRule type="expression" dxfId="6024" priority="2441">
      <formula>#REF!="A3"</formula>
    </cfRule>
    <cfRule type="expression" dxfId="6023" priority="2442">
      <formula>#REF!="A2"</formula>
    </cfRule>
    <cfRule type="expression" dxfId="6022" priority="2443">
      <formula>#REF!="A1"</formula>
    </cfRule>
  </conditionalFormatting>
  <conditionalFormatting sqref="D16:G16">
    <cfRule type="expression" dxfId="6021" priority="2380">
      <formula>#REF!="A5"</formula>
    </cfRule>
    <cfRule type="expression" dxfId="6020" priority="2381">
      <formula>#REF!="A4"</formula>
    </cfRule>
    <cfRule type="expression" dxfId="6019" priority="2382">
      <formula>#REF!="A3"</formula>
    </cfRule>
    <cfRule type="expression" dxfId="6018" priority="2383">
      <formula>#REF!="A2"</formula>
    </cfRule>
    <cfRule type="expression" dxfId="6017" priority="2384">
      <formula>#REF!="A1"</formula>
    </cfRule>
  </conditionalFormatting>
  <conditionalFormatting sqref="D18:G18">
    <cfRule type="expression" dxfId="6016" priority="1407">
      <formula>#REF!="A9"</formula>
    </cfRule>
    <cfRule type="expression" dxfId="6015" priority="1408">
      <formula>#REF!="A8"</formula>
    </cfRule>
    <cfRule type="expression" dxfId="6014" priority="1409">
      <formula>#REF!="A7"</formula>
    </cfRule>
    <cfRule type="expression" dxfId="6013" priority="1410">
      <formula>#REF!="A6"</formula>
    </cfRule>
    <cfRule type="expression" dxfId="6012" priority="1411">
      <formula>#REF!="A5"</formula>
    </cfRule>
    <cfRule type="expression" dxfId="6011" priority="1412">
      <formula>#REF!="A4"</formula>
    </cfRule>
    <cfRule type="expression" dxfId="6010" priority="1413">
      <formula>#REF!="A3"</formula>
    </cfRule>
    <cfRule type="expression" dxfId="6009" priority="1414">
      <formula>#REF!="A2"</formula>
    </cfRule>
    <cfRule type="expression" dxfId="6008" priority="1415">
      <formula>#REF!="A1"</formula>
    </cfRule>
  </conditionalFormatting>
  <conditionalFormatting sqref="D15:U16">
    <cfRule type="expression" dxfId="6007" priority="2356">
      <formula>#REF!="A9"</formula>
    </cfRule>
  </conditionalFormatting>
  <conditionalFormatting sqref="D16:U16">
    <cfRule type="expression" dxfId="6006" priority="2357">
      <formula>#REF!="A8"</formula>
    </cfRule>
    <cfRule type="expression" dxfId="6005" priority="2358">
      <formula>#REF!="A7"</formula>
    </cfRule>
    <cfRule type="expression" dxfId="6004" priority="2359">
      <formula>#REF!="A6"</formula>
    </cfRule>
  </conditionalFormatting>
  <conditionalFormatting sqref="D85:U86 A91:U92 A94:U96 A99:U99 A102:U102">
    <cfRule type="expression" dxfId="6003" priority="2588">
      <formula>#REF!="A9"</formula>
    </cfRule>
  </conditionalFormatting>
  <conditionalFormatting sqref="D87:U87">
    <cfRule type="expression" dxfId="6002" priority="19">
      <formula>#REF!="A9"</formula>
    </cfRule>
    <cfRule type="expression" dxfId="6001" priority="20">
      <formula>#REF!="A8"</formula>
    </cfRule>
    <cfRule type="expression" dxfId="6000" priority="21">
      <formula>#REF!="A7"</formula>
    </cfRule>
    <cfRule type="expression" dxfId="5999" priority="22">
      <formula>#REF!="A6"</formula>
    </cfRule>
    <cfRule type="expression" dxfId="5998" priority="23">
      <formula>#REF!="A5"</formula>
    </cfRule>
    <cfRule type="expression" dxfId="5997" priority="24">
      <formula>#REF!="A4"</formula>
    </cfRule>
    <cfRule type="expression" dxfId="5996" priority="25">
      <formula>#REF!="A3"</formula>
    </cfRule>
    <cfRule type="expression" dxfId="5995" priority="26">
      <formula>#REF!="A2"</formula>
    </cfRule>
    <cfRule type="expression" dxfId="5994" priority="27">
      <formula>#REF!="A1"</formula>
    </cfRule>
  </conditionalFormatting>
  <conditionalFormatting sqref="E15 E42 E85:E86 E91:E92 E94:E96 E99 E102">
    <cfRule type="expression" dxfId="5993" priority="2645">
      <formula>#REF!="A5"</formula>
    </cfRule>
    <cfRule type="expression" dxfId="5992" priority="2646">
      <formula>#REF!="A4"</formula>
    </cfRule>
    <cfRule type="expression" dxfId="5991" priority="2647">
      <formula>#REF!="A3"</formula>
    </cfRule>
    <cfRule type="expression" dxfId="5990" priority="2648">
      <formula>#REF!="A2"</formula>
    </cfRule>
    <cfRule type="expression" dxfId="5989" priority="2649">
      <formula>#REF!="A1"</formula>
    </cfRule>
  </conditionalFormatting>
  <conditionalFormatting sqref="E21">
    <cfRule type="expression" dxfId="5988" priority="2318">
      <formula>#REF!="A5"</formula>
    </cfRule>
    <cfRule type="expression" dxfId="5987" priority="2319">
      <formula>#REF!="A4"</formula>
    </cfRule>
    <cfRule type="expression" dxfId="5986" priority="2320">
      <formula>#REF!="A3"</formula>
    </cfRule>
    <cfRule type="expression" dxfId="5985" priority="2321">
      <formula>#REF!="A2"</formula>
    </cfRule>
    <cfRule type="expression" dxfId="5984" priority="2322">
      <formula>#REF!="A1"</formula>
    </cfRule>
  </conditionalFormatting>
  <conditionalFormatting sqref="E22">
    <cfRule type="expression" dxfId="5983" priority="2337">
      <formula>#REF!="A5"</formula>
    </cfRule>
    <cfRule type="expression" dxfId="5982" priority="2338">
      <formula>#REF!="A4"</formula>
    </cfRule>
    <cfRule type="expression" dxfId="5981" priority="2339">
      <formula>#REF!="A3"</formula>
    </cfRule>
    <cfRule type="expression" dxfId="5980" priority="2340">
      <formula>#REF!="A2"</formula>
    </cfRule>
    <cfRule type="expression" dxfId="5979" priority="2341">
      <formula>#REF!="A1"</formula>
    </cfRule>
  </conditionalFormatting>
  <conditionalFormatting sqref="E27">
    <cfRule type="expression" dxfId="5978" priority="2184">
      <formula>#REF!="A8"</formula>
    </cfRule>
    <cfRule type="expression" dxfId="5977" priority="2185">
      <formula>#REF!="A7"</formula>
    </cfRule>
    <cfRule type="expression" dxfId="5976" priority="2186">
      <formula>#REF!="A6"</formula>
    </cfRule>
    <cfRule type="expression" dxfId="5975" priority="2187">
      <formula>#REF!="A5"</formula>
    </cfRule>
    <cfRule type="expression" dxfId="5974" priority="2188">
      <formula>#REF!="A4"</formula>
    </cfRule>
    <cfRule type="expression" dxfId="5973" priority="2189">
      <formula>#REF!="A3"</formula>
    </cfRule>
    <cfRule type="expression" dxfId="5972" priority="2190">
      <formula>#REF!="A2"</formula>
    </cfRule>
    <cfRule type="expression" dxfId="5971" priority="2191">
      <formula>#REF!="A1"</formula>
    </cfRule>
  </conditionalFormatting>
  <conditionalFormatting sqref="E32">
    <cfRule type="expression" dxfId="5970" priority="2635">
      <formula>#REF!="A5"</formula>
    </cfRule>
    <cfRule type="expression" dxfId="5969" priority="2636">
      <formula>#REF!="A4"</formula>
    </cfRule>
    <cfRule type="expression" dxfId="5968" priority="2637">
      <formula>#REF!="A3"</formula>
    </cfRule>
    <cfRule type="expression" dxfId="5967" priority="2638">
      <formula>#REF!="A2"</formula>
    </cfRule>
    <cfRule type="expression" dxfId="5966" priority="2639">
      <formula>#REF!="A1"</formula>
    </cfRule>
  </conditionalFormatting>
  <conditionalFormatting sqref="E34">
    <cfRule type="expression" dxfId="5965" priority="2602">
      <formula>#REF!="A5"</formula>
    </cfRule>
    <cfRule type="expression" dxfId="5964" priority="2603">
      <formula>#REF!="A4"</formula>
    </cfRule>
    <cfRule type="expression" dxfId="5963" priority="2604">
      <formula>#REF!="A3"</formula>
    </cfRule>
    <cfRule type="expression" dxfId="5962" priority="2605">
      <formula>#REF!="A2"</formula>
    </cfRule>
    <cfRule type="expression" dxfId="5961" priority="2606">
      <formula>#REF!="A1"</formula>
    </cfRule>
  </conditionalFormatting>
  <conditionalFormatting sqref="E35">
    <cfRule type="expression" dxfId="5960" priority="2086">
      <formula>#REF!="A8"</formula>
    </cfRule>
    <cfRule type="expression" dxfId="5959" priority="2087">
      <formula>#REF!="A7"</formula>
    </cfRule>
    <cfRule type="expression" dxfId="5958" priority="2088">
      <formula>#REF!="A6"</formula>
    </cfRule>
    <cfRule type="expression" dxfId="5957" priority="2089">
      <formula>#REF!="A5"</formula>
    </cfRule>
    <cfRule type="expression" dxfId="5956" priority="2090">
      <formula>#REF!="A4"</formula>
    </cfRule>
    <cfRule type="expression" dxfId="5955" priority="2091">
      <formula>#REF!="A3"</formula>
    </cfRule>
    <cfRule type="expression" dxfId="5954" priority="2092">
      <formula>#REF!="A2"</formula>
    </cfRule>
    <cfRule type="expression" dxfId="5953" priority="2093">
      <formula>#REF!="A1"</formula>
    </cfRule>
  </conditionalFormatting>
  <conditionalFormatting sqref="E38">
    <cfRule type="expression" dxfId="5952" priority="1985">
      <formula>#REF!="A8"</formula>
    </cfRule>
    <cfRule type="expression" dxfId="5951" priority="1986">
      <formula>#REF!="A7"</formula>
    </cfRule>
    <cfRule type="expression" dxfId="5950" priority="1987">
      <formula>#REF!="A6"</formula>
    </cfRule>
    <cfRule type="expression" dxfId="5949" priority="1988">
      <formula>#REF!="A5"</formula>
    </cfRule>
    <cfRule type="expression" dxfId="5948" priority="1989">
      <formula>#REF!="A4"</formula>
    </cfRule>
    <cfRule type="expression" dxfId="5947" priority="1990">
      <formula>#REF!="A3"</formula>
    </cfRule>
    <cfRule type="expression" dxfId="5946" priority="1991">
      <formula>#REF!="A2"</formula>
    </cfRule>
    <cfRule type="expression" dxfId="5945" priority="1992">
      <formula>#REF!="A1"</formula>
    </cfRule>
  </conditionalFormatting>
  <conditionalFormatting sqref="E41">
    <cfRule type="expression" dxfId="5944" priority="2630">
      <formula>#REF!="A5"</formula>
    </cfRule>
    <cfRule type="expression" dxfId="5943" priority="2631">
      <formula>#REF!="A4"</formula>
    </cfRule>
    <cfRule type="expression" dxfId="5942" priority="2632">
      <formula>#REF!="A3"</formula>
    </cfRule>
    <cfRule type="expression" dxfId="5941" priority="2633">
      <formula>#REF!="A2"</formula>
    </cfRule>
    <cfRule type="expression" dxfId="5940" priority="2634">
      <formula>#REF!="A1"</formula>
    </cfRule>
  </conditionalFormatting>
  <conditionalFormatting sqref="E45">
    <cfRule type="expression" dxfId="5939" priority="2622">
      <formula>#REF!="A5"</formula>
    </cfRule>
    <cfRule type="expression" dxfId="5938" priority="2623">
      <formula>#REF!="A4"</formula>
    </cfRule>
    <cfRule type="expression" dxfId="5937" priority="2624">
      <formula>#REF!="A3"</formula>
    </cfRule>
    <cfRule type="expression" dxfId="5936" priority="2625">
      <formula>#REF!="A2"</formula>
    </cfRule>
    <cfRule type="expression" dxfId="5935" priority="2626">
      <formula>#REF!="A1"</formula>
    </cfRule>
  </conditionalFormatting>
  <conditionalFormatting sqref="E48">
    <cfRule type="expression" dxfId="5934" priority="2617">
      <formula>#REF!="A5"</formula>
    </cfRule>
    <cfRule type="expression" dxfId="5933" priority="2618">
      <formula>#REF!="A4"</formula>
    </cfRule>
    <cfRule type="expression" dxfId="5932" priority="2619">
      <formula>#REF!="A3"</formula>
    </cfRule>
    <cfRule type="expression" dxfId="5931" priority="2620">
      <formula>#REF!="A2"</formula>
    </cfRule>
    <cfRule type="expression" dxfId="5930" priority="2621">
      <formula>#REF!="A1"</formula>
    </cfRule>
  </conditionalFormatting>
  <conditionalFormatting sqref="E51">
    <cfRule type="expression" dxfId="5929" priority="2612">
      <formula>#REF!="A5"</formula>
    </cfRule>
    <cfRule type="expression" dxfId="5928" priority="2613">
      <formula>#REF!="A4"</formula>
    </cfRule>
    <cfRule type="expression" dxfId="5927" priority="2614">
      <formula>#REF!="A3"</formula>
    </cfRule>
    <cfRule type="expression" dxfId="5926" priority="2615">
      <formula>#REF!="A2"</formula>
    </cfRule>
    <cfRule type="expression" dxfId="5925" priority="2616">
      <formula>#REF!="A1"</formula>
    </cfRule>
  </conditionalFormatting>
  <conditionalFormatting sqref="E57">
    <cfRule type="expression" dxfId="5924" priority="2597">
      <formula>#REF!="A5"</formula>
    </cfRule>
    <cfRule type="expression" dxfId="5923" priority="2598">
      <formula>#REF!="A4"</formula>
    </cfRule>
    <cfRule type="expression" dxfId="5922" priority="2599">
      <formula>#REF!="A3"</formula>
    </cfRule>
    <cfRule type="expression" dxfId="5921" priority="2600">
      <formula>#REF!="A2"</formula>
    </cfRule>
    <cfRule type="expression" dxfId="5920" priority="2601">
      <formula>#REF!="A1"</formula>
    </cfRule>
  </conditionalFormatting>
  <conditionalFormatting sqref="E60">
    <cfRule type="expression" dxfId="5919" priority="2607">
      <formula>#REF!="A5"</formula>
    </cfRule>
    <cfRule type="expression" dxfId="5918" priority="2608">
      <formula>#REF!="A4"</formula>
    </cfRule>
    <cfRule type="expression" dxfId="5917" priority="2609">
      <formula>#REF!="A3"</formula>
    </cfRule>
    <cfRule type="expression" dxfId="5916" priority="2610">
      <formula>#REF!="A2"</formula>
    </cfRule>
    <cfRule type="expression" dxfId="5915" priority="2611">
      <formula>#REF!="A1"</formula>
    </cfRule>
  </conditionalFormatting>
  <conditionalFormatting sqref="E77">
    <cfRule type="expression" dxfId="5914" priority="2640">
      <formula>#REF!="A5"</formula>
    </cfRule>
    <cfRule type="expression" dxfId="5913" priority="2641">
      <formula>#REF!="A4"</formula>
    </cfRule>
    <cfRule type="expression" dxfId="5912" priority="2642">
      <formula>#REF!="A3"</formula>
    </cfRule>
    <cfRule type="expression" dxfId="5911" priority="2643">
      <formula>#REF!="A2"</formula>
    </cfRule>
    <cfRule type="expression" dxfId="5910" priority="2644">
      <formula>#REF!="A1"</formula>
    </cfRule>
  </conditionalFormatting>
  <conditionalFormatting sqref="E17:G17">
    <cfRule type="expression" dxfId="5909" priority="1416">
      <formula>#REF!="A9"</formula>
    </cfRule>
    <cfRule type="expression" dxfId="5908" priority="1417">
      <formula>#REF!="A8"</formula>
    </cfRule>
    <cfRule type="expression" dxfId="5907" priority="1418">
      <formula>#REF!="A7"</formula>
    </cfRule>
    <cfRule type="expression" dxfId="5906" priority="1419">
      <formula>#REF!="A6"</formula>
    </cfRule>
    <cfRule type="expression" dxfId="5905" priority="1420">
      <formula>#REF!="A5"</formula>
    </cfRule>
    <cfRule type="expression" dxfId="5904" priority="1421">
      <formula>#REF!="A4"</formula>
    </cfRule>
    <cfRule type="expression" dxfId="5903" priority="1422">
      <formula>#REF!="A3"</formula>
    </cfRule>
    <cfRule type="expression" dxfId="5902" priority="1423">
      <formula>#REF!="A2"</formula>
    </cfRule>
    <cfRule type="expression" dxfId="5901" priority="1424">
      <formula>#REF!="A1"</formula>
    </cfRule>
  </conditionalFormatting>
  <conditionalFormatting sqref="F15 F42 F85:F86 F91:F92 F94:F96 F99 F102">
    <cfRule type="expression" dxfId="5900" priority="2592">
      <formula>#REF!="A5"</formula>
    </cfRule>
    <cfRule type="expression" dxfId="5899" priority="2593">
      <formula>#REF!="A4"</formula>
    </cfRule>
    <cfRule type="expression" dxfId="5898" priority="2594">
      <formula>#REF!="A3"</formula>
    </cfRule>
    <cfRule type="expression" dxfId="5897" priority="2595">
      <formula>#REF!="A2"</formula>
    </cfRule>
    <cfRule type="expression" dxfId="5896" priority="2596">
      <formula>#REF!="A1"</formula>
    </cfRule>
  </conditionalFormatting>
  <conditionalFormatting sqref="F21">
    <cfRule type="expression" dxfId="5895" priority="2313">
      <formula>#REF!="A5"</formula>
    </cfRule>
    <cfRule type="expression" dxfId="5894" priority="2314">
      <formula>#REF!="A4"</formula>
    </cfRule>
    <cfRule type="expression" dxfId="5893" priority="2315">
      <formula>#REF!="A3"</formula>
    </cfRule>
    <cfRule type="expression" dxfId="5892" priority="2316">
      <formula>#REF!="A2"</formula>
    </cfRule>
    <cfRule type="expression" dxfId="5891" priority="2317">
      <formula>#REF!="A1"</formula>
    </cfRule>
  </conditionalFormatting>
  <conditionalFormatting sqref="F22">
    <cfRule type="expression" dxfId="5890" priority="2332">
      <formula>#REF!="A5"</formula>
    </cfRule>
    <cfRule type="expression" dxfId="5889" priority="2333">
      <formula>#REF!="A4"</formula>
    </cfRule>
    <cfRule type="expression" dxfId="5888" priority="2334">
      <formula>#REF!="A3"</formula>
    </cfRule>
    <cfRule type="expression" dxfId="5887" priority="2335">
      <formula>#REF!="A2"</formula>
    </cfRule>
    <cfRule type="expression" dxfId="5886" priority="2336">
      <formula>#REF!="A1"</formula>
    </cfRule>
  </conditionalFormatting>
  <conditionalFormatting sqref="F27">
    <cfRule type="expression" dxfId="5885" priority="2176">
      <formula>#REF!="A8"</formula>
    </cfRule>
    <cfRule type="expression" dxfId="5884" priority="2177">
      <formula>#REF!="A7"</formula>
    </cfRule>
    <cfRule type="expression" dxfId="5883" priority="2178">
      <formula>#REF!="A6"</formula>
    </cfRule>
    <cfRule type="expression" dxfId="5882" priority="2179">
      <formula>#REF!="A5"</formula>
    </cfRule>
    <cfRule type="expression" dxfId="5881" priority="2180">
      <formula>#REF!="A4"</formula>
    </cfRule>
    <cfRule type="expression" dxfId="5880" priority="2181">
      <formula>#REF!="A3"</formula>
    </cfRule>
    <cfRule type="expression" dxfId="5879" priority="2182">
      <formula>#REF!="A2"</formula>
    </cfRule>
    <cfRule type="expression" dxfId="5878" priority="2183">
      <formula>#REF!="A1"</formula>
    </cfRule>
  </conditionalFormatting>
  <conditionalFormatting sqref="F32">
    <cfRule type="expression" dxfId="5877" priority="2574">
      <formula>#REF!="A5"</formula>
    </cfRule>
    <cfRule type="expression" dxfId="5876" priority="2575">
      <formula>#REF!="A4"</formula>
    </cfRule>
    <cfRule type="expression" dxfId="5875" priority="2576">
      <formula>#REF!="A3"</formula>
    </cfRule>
    <cfRule type="expression" dxfId="5874" priority="2577">
      <formula>#REF!="A2"</formula>
    </cfRule>
    <cfRule type="expression" dxfId="5873" priority="2578">
      <formula>#REF!="A1"</formula>
    </cfRule>
  </conditionalFormatting>
  <conditionalFormatting sqref="F34">
    <cfRule type="expression" dxfId="5872" priority="2520">
      <formula>#REF!="A5"</formula>
    </cfRule>
    <cfRule type="expression" dxfId="5871" priority="2521">
      <formula>#REF!="A4"</formula>
    </cfRule>
    <cfRule type="expression" dxfId="5870" priority="2522">
      <formula>#REF!="A3"</formula>
    </cfRule>
    <cfRule type="expression" dxfId="5869" priority="2523">
      <formula>#REF!="A2"</formula>
    </cfRule>
    <cfRule type="expression" dxfId="5868" priority="2524">
      <formula>#REF!="A1"</formula>
    </cfRule>
  </conditionalFormatting>
  <conditionalFormatting sqref="F35">
    <cfRule type="expression" dxfId="5867" priority="2078">
      <formula>#REF!="A8"</formula>
    </cfRule>
    <cfRule type="expression" dxfId="5866" priority="2079">
      <formula>#REF!="A7"</formula>
    </cfRule>
    <cfRule type="expression" dxfId="5865" priority="2080">
      <formula>#REF!="A6"</formula>
    </cfRule>
    <cfRule type="expression" dxfId="5864" priority="2081">
      <formula>#REF!="A5"</formula>
    </cfRule>
    <cfRule type="expression" dxfId="5863" priority="2082">
      <formula>#REF!="A4"</formula>
    </cfRule>
    <cfRule type="expression" dxfId="5862" priority="2083">
      <formula>#REF!="A3"</formula>
    </cfRule>
    <cfRule type="expression" dxfId="5861" priority="2084">
      <formula>#REF!="A2"</formula>
    </cfRule>
    <cfRule type="expression" dxfId="5860" priority="2085">
      <formula>#REF!="A1"</formula>
    </cfRule>
  </conditionalFormatting>
  <conditionalFormatting sqref="F38">
    <cfRule type="expression" dxfId="5859" priority="1977">
      <formula>#REF!="A8"</formula>
    </cfRule>
    <cfRule type="expression" dxfId="5858" priority="1978">
      <formula>#REF!="A7"</formula>
    </cfRule>
    <cfRule type="expression" dxfId="5857" priority="1979">
      <formula>#REF!="A6"</formula>
    </cfRule>
    <cfRule type="expression" dxfId="5856" priority="1980">
      <formula>#REF!="A5"</formula>
    </cfRule>
    <cfRule type="expression" dxfId="5855" priority="1981">
      <formula>#REF!="A4"</formula>
    </cfRule>
    <cfRule type="expression" dxfId="5854" priority="1982">
      <formula>#REF!="A3"</formula>
    </cfRule>
    <cfRule type="expression" dxfId="5853" priority="1983">
      <formula>#REF!="A2"</formula>
    </cfRule>
    <cfRule type="expression" dxfId="5852" priority="1984">
      <formula>#REF!="A1"</formula>
    </cfRule>
  </conditionalFormatting>
  <conditionalFormatting sqref="F41">
    <cfRule type="expression" dxfId="5851" priority="2562">
      <formula>#REF!="A8"</formula>
    </cfRule>
    <cfRule type="expression" dxfId="5850" priority="2563">
      <formula>#REF!="A7"</formula>
    </cfRule>
    <cfRule type="expression" dxfId="5849" priority="2564">
      <formula>#REF!="A6"</formula>
    </cfRule>
    <cfRule type="expression" dxfId="5848" priority="2565">
      <formula>#REF!="A5"</formula>
    </cfRule>
    <cfRule type="expression" dxfId="5847" priority="2566">
      <formula>#REF!="A4"</formula>
    </cfRule>
    <cfRule type="expression" dxfId="5846" priority="2567">
      <formula>#REF!="A3"</formula>
    </cfRule>
    <cfRule type="expression" dxfId="5845" priority="2568">
      <formula>#REF!="A2"</formula>
    </cfRule>
    <cfRule type="expression" dxfId="5844" priority="2569">
      <formula>#REF!="A1"</formula>
    </cfRule>
  </conditionalFormatting>
  <conditionalFormatting sqref="F42 D85:J86 A91:J92 A94:J96 A99:J99 A102:J102 D15:J15">
    <cfRule type="expression" dxfId="5843" priority="2589">
      <formula>#REF!="A8"</formula>
    </cfRule>
  </conditionalFormatting>
  <conditionalFormatting sqref="F45">
    <cfRule type="expression" dxfId="5842" priority="2556">
      <formula>#REF!="A5"</formula>
    </cfRule>
    <cfRule type="expression" dxfId="5841" priority="2557">
      <formula>#REF!="A4"</formula>
    </cfRule>
    <cfRule type="expression" dxfId="5840" priority="2558">
      <formula>#REF!="A3"</formula>
    </cfRule>
    <cfRule type="expression" dxfId="5839" priority="2559">
      <formula>#REF!="A2"</formula>
    </cfRule>
    <cfRule type="expression" dxfId="5838" priority="2560">
      <formula>#REF!="A1"</formula>
    </cfRule>
  </conditionalFormatting>
  <conditionalFormatting sqref="F48">
    <cfRule type="expression" dxfId="5837" priority="2547">
      <formula>#REF!="A5"</formula>
    </cfRule>
    <cfRule type="expression" dxfId="5836" priority="2548">
      <formula>#REF!="A4"</formula>
    </cfRule>
    <cfRule type="expression" dxfId="5835" priority="2549">
      <formula>#REF!="A3"</formula>
    </cfRule>
    <cfRule type="expression" dxfId="5834" priority="2550">
      <formula>#REF!="A2"</formula>
    </cfRule>
    <cfRule type="expression" dxfId="5833" priority="2551">
      <formula>#REF!="A1"</formula>
    </cfRule>
  </conditionalFormatting>
  <conditionalFormatting sqref="F51">
    <cfRule type="expression" dxfId="5832" priority="2538">
      <formula>#REF!="A5"</formula>
    </cfRule>
    <cfRule type="expression" dxfId="5831" priority="2539">
      <formula>#REF!="A4"</formula>
    </cfRule>
    <cfRule type="expression" dxfId="5830" priority="2540">
      <formula>#REF!="A3"</formula>
    </cfRule>
    <cfRule type="expression" dxfId="5829" priority="2541">
      <formula>#REF!="A2"</formula>
    </cfRule>
    <cfRule type="expression" dxfId="5828" priority="2542">
      <formula>#REF!="A1"</formula>
    </cfRule>
  </conditionalFormatting>
  <conditionalFormatting sqref="F57">
    <cfRule type="expression" dxfId="5827" priority="2511">
      <formula>#REF!="A5"</formula>
    </cfRule>
    <cfRule type="expression" dxfId="5826" priority="2512">
      <formula>#REF!="A4"</formula>
    </cfRule>
    <cfRule type="expression" dxfId="5825" priority="2513">
      <formula>#REF!="A3"</formula>
    </cfRule>
    <cfRule type="expression" dxfId="5824" priority="2514">
      <formula>#REF!="A2"</formula>
    </cfRule>
    <cfRule type="expression" dxfId="5823" priority="2515">
      <formula>#REF!="A1"</formula>
    </cfRule>
  </conditionalFormatting>
  <conditionalFormatting sqref="F60">
    <cfRule type="expression" dxfId="5822" priority="2529">
      <formula>#REF!="A5"</formula>
    </cfRule>
    <cfRule type="expression" dxfId="5821" priority="2530">
      <formula>#REF!="A4"</formula>
    </cfRule>
    <cfRule type="expression" dxfId="5820" priority="2531">
      <formula>#REF!="A3"</formula>
    </cfRule>
    <cfRule type="expression" dxfId="5819" priority="2532">
      <formula>#REF!="A2"</formula>
    </cfRule>
    <cfRule type="expression" dxfId="5818" priority="2533">
      <formula>#REF!="A1"</formula>
    </cfRule>
  </conditionalFormatting>
  <conditionalFormatting sqref="F77">
    <cfRule type="expression" dxfId="5817" priority="2583">
      <formula>#REF!="A5"</formula>
    </cfRule>
    <cfRule type="expression" dxfId="5816" priority="2584">
      <formula>#REF!="A4"</formula>
    </cfRule>
    <cfRule type="expression" dxfId="5815" priority="2585">
      <formula>#REF!="A3"</formula>
    </cfRule>
    <cfRule type="expression" dxfId="5814" priority="2586">
      <formula>#REF!="A2"</formula>
    </cfRule>
    <cfRule type="expression" dxfId="5813" priority="2587">
      <formula>#REF!="A1"</formula>
    </cfRule>
  </conditionalFormatting>
  <conditionalFormatting sqref="G10 G15 G42 G85:G86 G91:G92 G94:G96 G99 G102">
    <cfRule type="expression" dxfId="5812" priority="3759">
      <formula>#REF!="A5"</formula>
    </cfRule>
    <cfRule type="expression" dxfId="5811" priority="3760">
      <formula>#REF!="A4"</formula>
    </cfRule>
    <cfRule type="expression" dxfId="5810" priority="3761">
      <formula>#REF!="A3"</formula>
    </cfRule>
    <cfRule type="expression" dxfId="5809" priority="3762">
      <formula>#REF!="A2"</formula>
    </cfRule>
    <cfRule type="expression" dxfId="5808" priority="3763">
      <formula>#REF!="A1"</formula>
    </cfRule>
  </conditionalFormatting>
  <conditionalFormatting sqref="G19:G26">
    <cfRule type="expression" dxfId="5807" priority="3701">
      <formula>#REF!="A8"</formula>
    </cfRule>
    <cfRule type="expression" dxfId="5806" priority="3702">
      <formula>#REF!="A7"</formula>
    </cfRule>
    <cfRule type="expression" dxfId="5805" priority="3703">
      <formula>#REF!="A6"</formula>
    </cfRule>
  </conditionalFormatting>
  <conditionalFormatting sqref="G19:G27">
    <cfRule type="expression" dxfId="5804" priority="2234">
      <formula>#REF!="A9"</formula>
    </cfRule>
  </conditionalFormatting>
  <conditionalFormatting sqref="G21">
    <cfRule type="expression" dxfId="5803" priority="3719">
      <formula>#REF!="A5"</formula>
    </cfRule>
    <cfRule type="expression" dxfId="5802" priority="3720">
      <formula>#REF!="A4"</formula>
    </cfRule>
    <cfRule type="expression" dxfId="5801" priority="3721">
      <formula>#REF!="A3"</formula>
    </cfRule>
    <cfRule type="expression" dxfId="5800" priority="3722">
      <formula>#REF!="A2"</formula>
    </cfRule>
    <cfRule type="expression" dxfId="5799" priority="3723">
      <formula>#REF!="A1"</formula>
    </cfRule>
  </conditionalFormatting>
  <conditionalFormatting sqref="G22:G26 G33 G36:G37 G43:G44 G46:G47 G49:G50 G52:G53 G58:G59 G61 G28:G30 G39:G40 G19:G20">
    <cfRule type="expression" dxfId="5798" priority="3704">
      <formula>#REF!="A5"</formula>
    </cfRule>
    <cfRule type="expression" dxfId="5797" priority="3705">
      <formula>#REF!="A4"</formula>
    </cfRule>
    <cfRule type="expression" dxfId="5796" priority="3706">
      <formula>#REF!="A3"</formula>
    </cfRule>
    <cfRule type="expression" dxfId="5795" priority="3707">
      <formula>#REF!="A2"</formula>
    </cfRule>
    <cfRule type="expression" dxfId="5794" priority="3708">
      <formula>#REF!="A1"</formula>
    </cfRule>
  </conditionalFormatting>
  <conditionalFormatting sqref="G27">
    <cfRule type="expression" dxfId="5793" priority="2235">
      <formula>#REF!="A8"</formula>
    </cfRule>
    <cfRule type="expression" dxfId="5792" priority="2236">
      <formula>#REF!="A7"</formula>
    </cfRule>
    <cfRule type="expression" dxfId="5791" priority="2237">
      <formula>#REF!="A6"</formula>
    </cfRule>
    <cfRule type="expression" dxfId="5790" priority="2238">
      <formula>#REF!="A5"</formula>
    </cfRule>
    <cfRule type="expression" dxfId="5789" priority="2239">
      <formula>#REF!="A4"</formula>
    </cfRule>
    <cfRule type="expression" dxfId="5788" priority="2240">
      <formula>#REF!="A3"</formula>
    </cfRule>
    <cfRule type="expression" dxfId="5787" priority="2241">
      <formula>#REF!="A2"</formula>
    </cfRule>
    <cfRule type="expression" dxfId="5786" priority="2242">
      <formula>#REF!="A1"</formula>
    </cfRule>
  </conditionalFormatting>
  <conditionalFormatting sqref="G31">
    <cfRule type="expression" dxfId="5785" priority="2277">
      <formula>#REF!="A5"</formula>
    </cfRule>
    <cfRule type="expression" dxfId="5784" priority="2278">
      <formula>#REF!="A4"</formula>
    </cfRule>
    <cfRule type="expression" dxfId="5783" priority="2279">
      <formula>#REF!="A3"</formula>
    </cfRule>
    <cfRule type="expression" dxfId="5782" priority="2280">
      <formula>#REF!="A2"</formula>
    </cfRule>
    <cfRule type="expression" dxfId="5781" priority="2281">
      <formula>#REF!="A1"</formula>
    </cfRule>
  </conditionalFormatting>
  <conditionalFormatting sqref="G32">
    <cfRule type="expression" dxfId="5780" priority="3749">
      <formula>#REF!="A5"</formula>
    </cfRule>
    <cfRule type="expression" dxfId="5779" priority="3750">
      <formula>#REF!="A4"</formula>
    </cfRule>
    <cfRule type="expression" dxfId="5778" priority="3751">
      <formula>#REF!="A3"</formula>
    </cfRule>
    <cfRule type="expression" dxfId="5777" priority="3752">
      <formula>#REF!="A2"</formula>
    </cfRule>
    <cfRule type="expression" dxfId="5776" priority="3753">
      <formula>#REF!="A1"</formula>
    </cfRule>
  </conditionalFormatting>
  <conditionalFormatting sqref="G34">
    <cfRule type="expression" dxfId="5775" priority="3714">
      <formula>#REF!="A5"</formula>
    </cfRule>
    <cfRule type="expression" dxfId="5774" priority="3715">
      <formula>#REF!="A4"</formula>
    </cfRule>
    <cfRule type="expression" dxfId="5773" priority="3716">
      <formula>#REF!="A3"</formula>
    </cfRule>
    <cfRule type="expression" dxfId="5772" priority="3717">
      <formula>#REF!="A2"</formula>
    </cfRule>
    <cfRule type="expression" dxfId="5771" priority="3718">
      <formula>#REF!="A1"</formula>
    </cfRule>
  </conditionalFormatting>
  <conditionalFormatting sqref="G35">
    <cfRule type="expression" dxfId="5770" priority="2134">
      <formula>#REF!="A8"</formula>
    </cfRule>
    <cfRule type="expression" dxfId="5769" priority="2135">
      <formula>#REF!="A7"</formula>
    </cfRule>
    <cfRule type="expression" dxfId="5768" priority="2136">
      <formula>#REF!="A6"</formula>
    </cfRule>
    <cfRule type="expression" dxfId="5767" priority="2137">
      <formula>#REF!="A5"</formula>
    </cfRule>
    <cfRule type="expression" dxfId="5766" priority="2138">
      <formula>#REF!="A4"</formula>
    </cfRule>
    <cfRule type="expression" dxfId="5765" priority="2139">
      <formula>#REF!="A3"</formula>
    </cfRule>
    <cfRule type="expression" dxfId="5764" priority="2140">
      <formula>#REF!="A2"</formula>
    </cfRule>
    <cfRule type="expression" dxfId="5763" priority="2141">
      <formula>#REF!="A1"</formula>
    </cfRule>
  </conditionalFormatting>
  <conditionalFormatting sqref="G38">
    <cfRule type="expression" dxfId="5762" priority="2035">
      <formula>#REF!="A8"</formula>
    </cfRule>
    <cfRule type="expression" dxfId="5761" priority="2036">
      <formula>#REF!="A7"</formula>
    </cfRule>
    <cfRule type="expression" dxfId="5760" priority="2037">
      <formula>#REF!="A6"</formula>
    </cfRule>
    <cfRule type="expression" dxfId="5759" priority="2038">
      <formula>#REF!="A5"</formula>
    </cfRule>
    <cfRule type="expression" dxfId="5758" priority="2039">
      <formula>#REF!="A4"</formula>
    </cfRule>
    <cfRule type="expression" dxfId="5757" priority="2040">
      <formula>#REF!="A3"</formula>
    </cfRule>
    <cfRule type="expression" dxfId="5756" priority="2041">
      <formula>#REF!="A2"</formula>
    </cfRule>
    <cfRule type="expression" dxfId="5755" priority="2042">
      <formula>#REF!="A1"</formula>
    </cfRule>
  </conditionalFormatting>
  <conditionalFormatting sqref="G41">
    <cfRule type="expression" dxfId="5754" priority="3744">
      <formula>#REF!="A5"</formula>
    </cfRule>
    <cfRule type="expression" dxfId="5753" priority="3745">
      <formula>#REF!="A4"</formula>
    </cfRule>
    <cfRule type="expression" dxfId="5752" priority="3746">
      <formula>#REF!="A3"</formula>
    </cfRule>
    <cfRule type="expression" dxfId="5751" priority="3747">
      <formula>#REF!="A2"</formula>
    </cfRule>
    <cfRule type="expression" dxfId="5750" priority="3748">
      <formula>#REF!="A1"</formula>
    </cfRule>
  </conditionalFormatting>
  <conditionalFormatting sqref="G45">
    <cfRule type="expression" dxfId="5749" priority="3739">
      <formula>#REF!="A5"</formula>
    </cfRule>
    <cfRule type="expression" dxfId="5748" priority="3740">
      <formula>#REF!="A4"</formula>
    </cfRule>
    <cfRule type="expression" dxfId="5747" priority="3741">
      <formula>#REF!="A3"</formula>
    </cfRule>
    <cfRule type="expression" dxfId="5746" priority="3742">
      <formula>#REF!="A2"</formula>
    </cfRule>
    <cfRule type="expression" dxfId="5745" priority="3743">
      <formula>#REF!="A1"</formula>
    </cfRule>
  </conditionalFormatting>
  <conditionalFormatting sqref="G48">
    <cfRule type="expression" dxfId="5744" priority="3734">
      <formula>#REF!="A5"</formula>
    </cfRule>
    <cfRule type="expression" dxfId="5743" priority="3735">
      <formula>#REF!="A4"</formula>
    </cfRule>
    <cfRule type="expression" dxfId="5742" priority="3736">
      <formula>#REF!="A3"</formula>
    </cfRule>
    <cfRule type="expression" dxfId="5741" priority="3737">
      <formula>#REF!="A2"</formula>
    </cfRule>
    <cfRule type="expression" dxfId="5740" priority="3738">
      <formula>#REF!="A1"</formula>
    </cfRule>
  </conditionalFormatting>
  <conditionalFormatting sqref="G51">
    <cfRule type="expression" dxfId="5739" priority="3729">
      <formula>#REF!="A5"</formula>
    </cfRule>
    <cfRule type="expression" dxfId="5738" priority="3730">
      <formula>#REF!="A4"</formula>
    </cfRule>
    <cfRule type="expression" dxfId="5737" priority="3731">
      <formula>#REF!="A3"</formula>
    </cfRule>
    <cfRule type="expression" dxfId="5736" priority="3732">
      <formula>#REF!="A2"</formula>
    </cfRule>
    <cfRule type="expression" dxfId="5735" priority="3733">
      <formula>#REF!="A1"</formula>
    </cfRule>
  </conditionalFormatting>
  <conditionalFormatting sqref="G54">
    <cfRule type="expression" dxfId="5734" priority="2434">
      <formula>#REF!="A5"</formula>
    </cfRule>
    <cfRule type="expression" dxfId="5733" priority="2435">
      <formula>#REF!="A4"</formula>
    </cfRule>
    <cfRule type="expression" dxfId="5732" priority="2436">
      <formula>#REF!="A3"</formula>
    </cfRule>
    <cfRule type="expression" dxfId="5731" priority="2437">
      <formula>#REF!="A2"</formula>
    </cfRule>
    <cfRule type="expression" dxfId="5730" priority="2438">
      <formula>#REF!="A1"</formula>
    </cfRule>
  </conditionalFormatting>
  <conditionalFormatting sqref="G55:G56">
    <cfRule type="expression" dxfId="5729" priority="2470">
      <formula>#REF!="A5"</formula>
    </cfRule>
    <cfRule type="expression" dxfId="5728" priority="2471">
      <formula>#REF!="A4"</formula>
    </cfRule>
    <cfRule type="expression" dxfId="5727" priority="2472">
      <formula>#REF!="A3"</formula>
    </cfRule>
    <cfRule type="expression" dxfId="5726" priority="2473">
      <formula>#REF!="A2"</formula>
    </cfRule>
    <cfRule type="expression" dxfId="5725" priority="2474">
      <formula>#REF!="A1"</formula>
    </cfRule>
  </conditionalFormatting>
  <conditionalFormatting sqref="G57">
    <cfRule type="expression" dxfId="5724" priority="3709">
      <formula>#REF!="A5"</formula>
    </cfRule>
    <cfRule type="expression" dxfId="5723" priority="3710">
      <formula>#REF!="A4"</formula>
    </cfRule>
    <cfRule type="expression" dxfId="5722" priority="3711">
      <formula>#REF!="A3"</formula>
    </cfRule>
    <cfRule type="expression" dxfId="5721" priority="3712">
      <formula>#REF!="A2"</formula>
    </cfRule>
    <cfRule type="expression" dxfId="5720" priority="3713">
      <formula>#REF!="A1"</formula>
    </cfRule>
  </conditionalFormatting>
  <conditionalFormatting sqref="G60">
    <cfRule type="expression" dxfId="5719" priority="3724">
      <formula>#REF!="A5"</formula>
    </cfRule>
    <cfRule type="expression" dxfId="5718" priority="3725">
      <formula>#REF!="A4"</formula>
    </cfRule>
    <cfRule type="expression" dxfId="5717" priority="3726">
      <formula>#REF!="A3"</formula>
    </cfRule>
    <cfRule type="expression" dxfId="5716" priority="3727">
      <formula>#REF!="A2"</formula>
    </cfRule>
    <cfRule type="expression" dxfId="5715" priority="3728">
      <formula>#REF!="A1"</formula>
    </cfRule>
  </conditionalFormatting>
  <conditionalFormatting sqref="G62:G64">
    <cfRule type="expression" dxfId="5714" priority="1927">
      <formula>#REF!="A8"</formula>
    </cfRule>
    <cfRule type="expression" dxfId="5713" priority="1928">
      <formula>#REF!="A7"</formula>
    </cfRule>
    <cfRule type="expression" dxfId="5712" priority="1929">
      <formula>#REF!="A6"</formula>
    </cfRule>
    <cfRule type="expression" dxfId="5711" priority="1930">
      <formula>#REF!="A5"</formula>
    </cfRule>
    <cfRule type="expression" dxfId="5710" priority="1931">
      <formula>#REF!="A4"</formula>
    </cfRule>
    <cfRule type="expression" dxfId="5709" priority="1932">
      <formula>#REF!="A3"</formula>
    </cfRule>
    <cfRule type="expression" dxfId="5708" priority="1933">
      <formula>#REF!="A2"</formula>
    </cfRule>
    <cfRule type="expression" dxfId="5707" priority="1934">
      <formula>#REF!="A1"</formula>
    </cfRule>
  </conditionalFormatting>
  <conditionalFormatting sqref="G66:G76">
    <cfRule type="expression" dxfId="5706" priority="1881">
      <formula>#REF!="A8"</formula>
    </cfRule>
    <cfRule type="expression" dxfId="5705" priority="1882">
      <formula>#REF!="A7"</formula>
    </cfRule>
    <cfRule type="expression" dxfId="5704" priority="1883">
      <formula>#REF!="A6"</formula>
    </cfRule>
    <cfRule type="expression" dxfId="5703" priority="1884">
      <formula>#REF!="A5"</formula>
    </cfRule>
    <cfRule type="expression" dxfId="5702" priority="1885">
      <formula>#REF!="A4"</formula>
    </cfRule>
    <cfRule type="expression" dxfId="5701" priority="1886">
      <formula>#REF!="A3"</formula>
    </cfRule>
    <cfRule type="expression" dxfId="5700" priority="1887">
      <formula>#REF!="A2"</formula>
    </cfRule>
    <cfRule type="expression" dxfId="5699" priority="1888">
      <formula>#REF!="A1"</formula>
    </cfRule>
  </conditionalFormatting>
  <conditionalFormatting sqref="G77">
    <cfRule type="expression" dxfId="5698" priority="3754">
      <formula>#REF!="A5"</formula>
    </cfRule>
    <cfRule type="expression" dxfId="5697" priority="3755">
      <formula>#REF!="A4"</formula>
    </cfRule>
    <cfRule type="expression" dxfId="5696" priority="3756">
      <formula>#REF!="A3"</formula>
    </cfRule>
    <cfRule type="expression" dxfId="5695" priority="3757">
      <formula>#REF!="A2"</formula>
    </cfRule>
    <cfRule type="expression" dxfId="5694" priority="3758">
      <formula>#REF!="A1"</formula>
    </cfRule>
  </conditionalFormatting>
  <conditionalFormatting sqref="G78:G79">
    <cfRule type="expression" dxfId="5693" priority="1821">
      <formula>#REF!="A8"</formula>
    </cfRule>
    <cfRule type="expression" dxfId="5692" priority="1822">
      <formula>#REF!="A7"</formula>
    </cfRule>
    <cfRule type="expression" dxfId="5691" priority="1823">
      <formula>#REF!="A6"</formula>
    </cfRule>
    <cfRule type="expression" dxfId="5690" priority="1824">
      <formula>#REF!="A5"</formula>
    </cfRule>
    <cfRule type="expression" dxfId="5689" priority="1825">
      <formula>#REF!="A4"</formula>
    </cfRule>
    <cfRule type="expression" dxfId="5688" priority="1826">
      <formula>#REF!="A3"</formula>
    </cfRule>
    <cfRule type="expression" dxfId="5687" priority="1827">
      <formula>#REF!="A2"</formula>
    </cfRule>
    <cfRule type="expression" dxfId="5686" priority="1828">
      <formula>#REF!="A1"</formula>
    </cfRule>
  </conditionalFormatting>
  <conditionalFormatting sqref="G83:G84">
    <cfRule type="expression" dxfId="5685" priority="135">
      <formula>#REF!="A9"</formula>
    </cfRule>
    <cfRule type="expression" dxfId="5684" priority="136">
      <formula>#REF!="A8"</formula>
    </cfRule>
    <cfRule type="expression" dxfId="5683" priority="137">
      <formula>#REF!="A7"</formula>
    </cfRule>
    <cfRule type="expression" dxfId="5682" priority="138">
      <formula>#REF!="A6"</formula>
    </cfRule>
    <cfRule type="expression" dxfId="5681" priority="139">
      <formula>#REF!="A5"</formula>
    </cfRule>
    <cfRule type="expression" dxfId="5680" priority="140">
      <formula>#REF!="A4"</formula>
    </cfRule>
    <cfRule type="expression" dxfId="5679" priority="141">
      <formula>#REF!="A3"</formula>
    </cfRule>
    <cfRule type="expression" dxfId="5678" priority="142">
      <formula>#REF!="A2"</formula>
    </cfRule>
    <cfRule type="expression" dxfId="5677" priority="143">
      <formula>#REF!="A1"</formula>
    </cfRule>
  </conditionalFormatting>
  <conditionalFormatting sqref="G88:G90">
    <cfRule type="expression" dxfId="5676" priority="1774">
      <formula>#REF!="A8"</formula>
    </cfRule>
    <cfRule type="expression" dxfId="5675" priority="1775">
      <formula>#REF!="A7"</formula>
    </cfRule>
    <cfRule type="expression" dxfId="5674" priority="1776">
      <formula>#REF!="A6"</formula>
    </cfRule>
    <cfRule type="expression" dxfId="5673" priority="1777">
      <formula>#REF!="A5"</formula>
    </cfRule>
    <cfRule type="expression" dxfId="5672" priority="1778">
      <formula>#REF!="A4"</formula>
    </cfRule>
    <cfRule type="expression" dxfId="5671" priority="1779">
      <formula>#REF!="A3"</formula>
    </cfRule>
    <cfRule type="expression" dxfId="5670" priority="1780">
      <formula>#REF!="A2"</formula>
    </cfRule>
    <cfRule type="expression" dxfId="5669" priority="1781">
      <formula>#REF!="A1"</formula>
    </cfRule>
  </conditionalFormatting>
  <conditionalFormatting sqref="G93">
    <cfRule type="expression" dxfId="5668" priority="1726">
      <formula>#REF!="A8"</formula>
    </cfRule>
    <cfRule type="expression" dxfId="5667" priority="1727">
      <formula>#REF!="A7"</formula>
    </cfRule>
    <cfRule type="expression" dxfId="5666" priority="1728">
      <formula>#REF!="A6"</formula>
    </cfRule>
    <cfRule type="expression" dxfId="5665" priority="1729">
      <formula>#REF!="A5"</formula>
    </cfRule>
    <cfRule type="expression" dxfId="5664" priority="1730">
      <formula>#REF!="A4"</formula>
    </cfRule>
    <cfRule type="expression" dxfId="5663" priority="1731">
      <formula>#REF!="A3"</formula>
    </cfRule>
    <cfRule type="expression" dxfId="5662" priority="1732">
      <formula>#REF!="A2"</formula>
    </cfRule>
    <cfRule type="expression" dxfId="5661" priority="1733">
      <formula>#REF!="A1"</formula>
    </cfRule>
  </conditionalFormatting>
  <conditionalFormatting sqref="G97:G98">
    <cfRule type="expression" dxfId="5660" priority="1681">
      <formula>#REF!="A9"</formula>
    </cfRule>
    <cfRule type="expression" dxfId="5659" priority="1682">
      <formula>#REF!="A8"</formula>
    </cfRule>
    <cfRule type="expression" dxfId="5658" priority="1683">
      <formula>#REF!="A7"</formula>
    </cfRule>
    <cfRule type="expression" dxfId="5657" priority="1684">
      <formula>#REF!="A6"</formula>
    </cfRule>
    <cfRule type="expression" dxfId="5656" priority="1685">
      <formula>#REF!="A5"</formula>
    </cfRule>
    <cfRule type="expression" dxfId="5655" priority="1686">
      <formula>#REF!="A4"</formula>
    </cfRule>
    <cfRule type="expression" dxfId="5654" priority="1687">
      <formula>#REF!="A3"</formula>
    </cfRule>
    <cfRule type="expression" dxfId="5653" priority="1688">
      <formula>#REF!="A2"</formula>
    </cfRule>
    <cfRule type="expression" dxfId="5652" priority="1689">
      <formula>#REF!="A1"</formula>
    </cfRule>
  </conditionalFormatting>
  <conditionalFormatting sqref="G100:G101">
    <cfRule type="expression" dxfId="5651" priority="1618">
      <formula>#REF!="A9"</formula>
    </cfRule>
    <cfRule type="expression" dxfId="5650" priority="1619">
      <formula>#REF!="A8"</formula>
    </cfRule>
    <cfRule type="expression" dxfId="5649" priority="1620">
      <formula>#REF!="A7"</formula>
    </cfRule>
    <cfRule type="expression" dxfId="5648" priority="1621">
      <formula>#REF!="A6"</formula>
    </cfRule>
    <cfRule type="expression" dxfId="5647" priority="1622">
      <formula>#REF!="A5"</formula>
    </cfRule>
    <cfRule type="expression" dxfId="5646" priority="1623">
      <formula>#REF!="A4"</formula>
    </cfRule>
    <cfRule type="expression" dxfId="5645" priority="1624">
      <formula>#REF!="A3"</formula>
    </cfRule>
    <cfRule type="expression" dxfId="5644" priority="1625">
      <formula>#REF!="A2"</formula>
    </cfRule>
    <cfRule type="expression" dxfId="5643" priority="1626">
      <formula>#REF!="A1"</formula>
    </cfRule>
  </conditionalFormatting>
  <conditionalFormatting sqref="G103:G104">
    <cfRule type="expression" dxfId="5642" priority="1560">
      <formula>#REF!="A9"</formula>
    </cfRule>
    <cfRule type="expression" dxfId="5641" priority="1561">
      <formula>#REF!="A8"</formula>
    </cfRule>
    <cfRule type="expression" dxfId="5640" priority="1562">
      <formula>#REF!="A7"</formula>
    </cfRule>
    <cfRule type="expression" dxfId="5639" priority="1563">
      <formula>#REF!="A6"</formula>
    </cfRule>
    <cfRule type="expression" dxfId="5638" priority="1564">
      <formula>#REF!="A5"</formula>
    </cfRule>
    <cfRule type="expression" dxfId="5637" priority="1565">
      <formula>#REF!="A4"</formula>
    </cfRule>
    <cfRule type="expression" dxfId="5636" priority="1566">
      <formula>#REF!="A3"</formula>
    </cfRule>
    <cfRule type="expression" dxfId="5635" priority="1567">
      <formula>#REF!="A2"</formula>
    </cfRule>
    <cfRule type="expression" dxfId="5634" priority="1568">
      <formula>#REF!="A1"</formula>
    </cfRule>
  </conditionalFormatting>
  <conditionalFormatting sqref="G107:G108">
    <cfRule type="expression" dxfId="5633" priority="260">
      <formula>#REF!="A9"</formula>
    </cfRule>
    <cfRule type="expression" dxfId="5632" priority="261">
      <formula>#REF!="A8"</formula>
    </cfRule>
    <cfRule type="expression" dxfId="5631" priority="262">
      <formula>#REF!="A7"</formula>
    </cfRule>
    <cfRule type="expression" dxfId="5630" priority="263">
      <formula>#REF!="A6"</formula>
    </cfRule>
    <cfRule type="expression" dxfId="5629" priority="264">
      <formula>#REF!="A5"</formula>
    </cfRule>
    <cfRule type="expression" dxfId="5628" priority="265">
      <formula>#REF!="A4"</formula>
    </cfRule>
    <cfRule type="expression" dxfId="5627" priority="266">
      <formula>#REF!="A3"</formula>
    </cfRule>
    <cfRule type="expression" dxfId="5626" priority="267">
      <formula>#REF!="A2"</formula>
    </cfRule>
    <cfRule type="expression" dxfId="5625" priority="268">
      <formula>#REF!="A1"</formula>
    </cfRule>
  </conditionalFormatting>
  <conditionalFormatting sqref="G10:H10">
    <cfRule type="expression" dxfId="5624" priority="3692">
      <formula>#REF!="A9"</formula>
    </cfRule>
    <cfRule type="expression" dxfId="5623" priority="3693">
      <formula>#REF!="A8"</formula>
    </cfRule>
    <cfRule type="expression" dxfId="5622" priority="3694">
      <formula>#REF!="A7"</formula>
    </cfRule>
    <cfRule type="expression" dxfId="5621" priority="3695">
      <formula>#REF!="A6"</formula>
    </cfRule>
  </conditionalFormatting>
  <conditionalFormatting sqref="G28:H34">
    <cfRule type="expression" dxfId="5620" priority="2269">
      <formula>#REF!="A8"</formula>
    </cfRule>
    <cfRule type="expression" dxfId="5619" priority="2270">
      <formula>#REF!="A7"</formula>
    </cfRule>
    <cfRule type="expression" dxfId="5618" priority="2271">
      <formula>#REF!="A6"</formula>
    </cfRule>
  </conditionalFormatting>
  <conditionalFormatting sqref="G28:H53">
    <cfRule type="expression" dxfId="5617" priority="2026">
      <formula>#REF!="A9"</formula>
    </cfRule>
  </conditionalFormatting>
  <conditionalFormatting sqref="G55:H61">
    <cfRule type="expression" dxfId="5616" priority="2462">
      <formula>#REF!="A8"</formula>
    </cfRule>
    <cfRule type="expression" dxfId="5615" priority="2463">
      <formula>#REF!="A7"</formula>
    </cfRule>
    <cfRule type="expression" dxfId="5614" priority="2464">
      <formula>#REF!="A6"</formula>
    </cfRule>
  </conditionalFormatting>
  <conditionalFormatting sqref="G55:H64">
    <cfRule type="expression" dxfId="5613" priority="1918">
      <formula>#REF!="A9"</formula>
    </cfRule>
  </conditionalFormatting>
  <conditionalFormatting sqref="G66:H76">
    <cfRule type="expression" dxfId="5612" priority="1872">
      <formula>#REF!="A9"</formula>
    </cfRule>
  </conditionalFormatting>
  <conditionalFormatting sqref="G78:H79">
    <cfRule type="expression" dxfId="5611" priority="1812">
      <formula>#REF!="A9"</formula>
    </cfRule>
  </conditionalFormatting>
  <conditionalFormatting sqref="G88:H90">
    <cfRule type="expression" dxfId="5610" priority="1765">
      <formula>#REF!="A9"</formula>
    </cfRule>
  </conditionalFormatting>
  <conditionalFormatting sqref="G93:H93">
    <cfRule type="expression" dxfId="5609" priority="1717">
      <formula>#REF!="A9"</formula>
    </cfRule>
  </conditionalFormatting>
  <conditionalFormatting sqref="G15:K15 K42 G85:K86 G91:K92 G94:K96 G99:K99 G102:K102">
    <cfRule type="expression" dxfId="5608" priority="3514">
      <formula>#REF!="A7"</formula>
    </cfRule>
    <cfRule type="expression" dxfId="5607" priority="3515">
      <formula>#REF!="A6"</formula>
    </cfRule>
  </conditionalFormatting>
  <conditionalFormatting sqref="H10 H15 H42 H85:H86 H91:H92 H94:H96 H99 H102">
    <cfRule type="expression" dxfId="5606" priority="3696">
      <formula>#REF!="A5"</formula>
    </cfRule>
    <cfRule type="expression" dxfId="5605" priority="3697">
      <formula>#REF!="A4"</formula>
    </cfRule>
    <cfRule type="expression" dxfId="5604" priority="3698">
      <formula>#REF!="A3"</formula>
    </cfRule>
    <cfRule type="expression" dxfId="5603" priority="3699">
      <formula>#REF!="A2"</formula>
    </cfRule>
    <cfRule type="expression" dxfId="5602" priority="3700">
      <formula>#REF!="A1"</formula>
    </cfRule>
  </conditionalFormatting>
  <conditionalFormatting sqref="H16">
    <cfRule type="expression" dxfId="5601" priority="2375">
      <formula>#REF!="A5"</formula>
    </cfRule>
    <cfRule type="expression" dxfId="5600" priority="2376">
      <formula>#REF!="A4"</formula>
    </cfRule>
    <cfRule type="expression" dxfId="5599" priority="2377">
      <formula>#REF!="A3"</formula>
    </cfRule>
    <cfRule type="expression" dxfId="5598" priority="2378">
      <formula>#REF!="A2"</formula>
    </cfRule>
    <cfRule type="expression" dxfId="5597" priority="2379">
      <formula>#REF!="A1"</formula>
    </cfRule>
  </conditionalFormatting>
  <conditionalFormatting sqref="H18:H26 G36:H37 G39:H53">
    <cfRule type="expression" dxfId="5596" priority="3634">
      <formula>#REF!="A8"</formula>
    </cfRule>
    <cfRule type="expression" dxfId="5595" priority="3635">
      <formula>#REF!="A7"</formula>
    </cfRule>
    <cfRule type="expression" dxfId="5594" priority="3636">
      <formula>#REF!="A6"</formula>
    </cfRule>
  </conditionalFormatting>
  <conditionalFormatting sqref="H18:H27">
    <cfRule type="expression" dxfId="5593" priority="2225">
      <formula>#REF!="A9"</formula>
    </cfRule>
  </conditionalFormatting>
  <conditionalFormatting sqref="H21">
    <cfRule type="expression" dxfId="5592" priority="3652">
      <formula>#REF!="A5"</formula>
    </cfRule>
    <cfRule type="expression" dxfId="5591" priority="3653">
      <formula>#REF!="A4"</formula>
    </cfRule>
    <cfRule type="expression" dxfId="5590" priority="3654">
      <formula>#REF!="A3"</formula>
    </cfRule>
    <cfRule type="expression" dxfId="5589" priority="3655">
      <formula>#REF!="A2"</formula>
    </cfRule>
    <cfRule type="expression" dxfId="5588" priority="3656">
      <formula>#REF!="A1"</formula>
    </cfRule>
  </conditionalFormatting>
  <conditionalFormatting sqref="H22:H26 H33 H36:H37 H43:H44 H46:H47 H49:H50 H52:H53 H58:H59 H61 H28:H30 H39:H40 H18:H20">
    <cfRule type="expression" dxfId="5587" priority="3637">
      <formula>#REF!="A5"</formula>
    </cfRule>
    <cfRule type="expression" dxfId="5586" priority="3638">
      <formula>#REF!="A4"</formula>
    </cfRule>
    <cfRule type="expression" dxfId="5585" priority="3639">
      <formula>#REF!="A3"</formula>
    </cfRule>
    <cfRule type="expression" dxfId="5584" priority="3640">
      <formula>#REF!="A2"</formula>
    </cfRule>
    <cfRule type="expression" dxfId="5583" priority="3641">
      <formula>#REF!="A1"</formula>
    </cfRule>
  </conditionalFormatting>
  <conditionalFormatting sqref="H27">
    <cfRule type="expression" dxfId="5582" priority="2226">
      <formula>#REF!="A8"</formula>
    </cfRule>
    <cfRule type="expression" dxfId="5581" priority="2227">
      <formula>#REF!="A7"</formula>
    </cfRule>
    <cfRule type="expression" dxfId="5580" priority="2228">
      <formula>#REF!="A6"</formula>
    </cfRule>
    <cfRule type="expression" dxfId="5579" priority="2229">
      <formula>#REF!="A5"</formula>
    </cfRule>
    <cfRule type="expression" dxfId="5578" priority="2230">
      <formula>#REF!="A4"</formula>
    </cfRule>
    <cfRule type="expression" dxfId="5577" priority="2231">
      <formula>#REF!="A3"</formula>
    </cfRule>
    <cfRule type="expression" dxfId="5576" priority="2232">
      <formula>#REF!="A2"</formula>
    </cfRule>
    <cfRule type="expression" dxfId="5575" priority="2233">
      <formula>#REF!="A1"</formula>
    </cfRule>
  </conditionalFormatting>
  <conditionalFormatting sqref="H31">
    <cfRule type="expression" dxfId="5574" priority="2272">
      <formula>#REF!="A5"</formula>
    </cfRule>
    <cfRule type="expression" dxfId="5573" priority="2273">
      <formula>#REF!="A4"</formula>
    </cfRule>
    <cfRule type="expression" dxfId="5572" priority="2274">
      <formula>#REF!="A3"</formula>
    </cfRule>
    <cfRule type="expression" dxfId="5571" priority="2275">
      <formula>#REF!="A2"</formula>
    </cfRule>
    <cfRule type="expression" dxfId="5570" priority="2276">
      <formula>#REF!="A1"</formula>
    </cfRule>
  </conditionalFormatting>
  <conditionalFormatting sqref="H32">
    <cfRule type="expression" dxfId="5569" priority="3682">
      <formula>#REF!="A5"</formula>
    </cfRule>
    <cfRule type="expression" dxfId="5568" priority="3683">
      <formula>#REF!="A4"</formula>
    </cfRule>
    <cfRule type="expression" dxfId="5567" priority="3684">
      <formula>#REF!="A3"</formula>
    </cfRule>
    <cfRule type="expression" dxfId="5566" priority="3685">
      <formula>#REF!="A2"</formula>
    </cfRule>
    <cfRule type="expression" dxfId="5565" priority="3686">
      <formula>#REF!="A1"</formula>
    </cfRule>
  </conditionalFormatting>
  <conditionalFormatting sqref="H34">
    <cfRule type="expression" dxfId="5564" priority="3647">
      <formula>#REF!="A5"</formula>
    </cfRule>
    <cfRule type="expression" dxfId="5563" priority="3648">
      <formula>#REF!="A4"</formula>
    </cfRule>
    <cfRule type="expression" dxfId="5562" priority="3649">
      <formula>#REF!="A3"</formula>
    </cfRule>
    <cfRule type="expression" dxfId="5561" priority="3650">
      <formula>#REF!="A2"</formula>
    </cfRule>
    <cfRule type="expression" dxfId="5560" priority="3651">
      <formula>#REF!="A1"</formula>
    </cfRule>
  </conditionalFormatting>
  <conditionalFormatting sqref="H35">
    <cfRule type="expression" dxfId="5559" priority="2126">
      <formula>#REF!="A8"</formula>
    </cfRule>
    <cfRule type="expression" dxfId="5558" priority="2127">
      <formula>#REF!="A7"</formula>
    </cfRule>
    <cfRule type="expression" dxfId="5557" priority="2128">
      <formula>#REF!="A6"</formula>
    </cfRule>
    <cfRule type="expression" dxfId="5556" priority="2129">
      <formula>#REF!="A5"</formula>
    </cfRule>
    <cfRule type="expression" dxfId="5555" priority="2130">
      <formula>#REF!="A4"</formula>
    </cfRule>
    <cfRule type="expression" dxfId="5554" priority="2131">
      <formula>#REF!="A3"</formula>
    </cfRule>
    <cfRule type="expression" dxfId="5553" priority="2132">
      <formula>#REF!="A2"</formula>
    </cfRule>
    <cfRule type="expression" dxfId="5552" priority="2133">
      <formula>#REF!="A1"</formula>
    </cfRule>
  </conditionalFormatting>
  <conditionalFormatting sqref="H38">
    <cfRule type="expression" dxfId="5551" priority="2027">
      <formula>#REF!="A8"</formula>
    </cfRule>
    <cfRule type="expression" dxfId="5550" priority="2028">
      <formula>#REF!="A7"</formula>
    </cfRule>
    <cfRule type="expression" dxfId="5549" priority="2029">
      <formula>#REF!="A6"</formula>
    </cfRule>
    <cfRule type="expression" dxfId="5548" priority="2030">
      <formula>#REF!="A5"</formula>
    </cfRule>
    <cfRule type="expression" dxfId="5547" priority="2031">
      <formula>#REF!="A4"</formula>
    </cfRule>
    <cfRule type="expression" dxfId="5546" priority="2032">
      <formula>#REF!="A3"</formula>
    </cfRule>
    <cfRule type="expression" dxfId="5545" priority="2033">
      <formula>#REF!="A2"</formula>
    </cfRule>
    <cfRule type="expression" dxfId="5544" priority="2034">
      <formula>#REF!="A1"</formula>
    </cfRule>
  </conditionalFormatting>
  <conditionalFormatting sqref="H41">
    <cfRule type="expression" dxfId="5543" priority="3677">
      <formula>#REF!="A5"</formula>
    </cfRule>
    <cfRule type="expression" dxfId="5542" priority="3678">
      <formula>#REF!="A4"</formula>
    </cfRule>
    <cfRule type="expression" dxfId="5541" priority="3679">
      <formula>#REF!="A3"</formula>
    </cfRule>
    <cfRule type="expression" dxfId="5540" priority="3680">
      <formula>#REF!="A2"</formula>
    </cfRule>
    <cfRule type="expression" dxfId="5539" priority="3681">
      <formula>#REF!="A1"</formula>
    </cfRule>
  </conditionalFormatting>
  <conditionalFormatting sqref="H45">
    <cfRule type="expression" dxfId="5538" priority="3672">
      <formula>#REF!="A5"</formula>
    </cfRule>
    <cfRule type="expression" dxfId="5537" priority="3673">
      <formula>#REF!="A4"</formula>
    </cfRule>
    <cfRule type="expression" dxfId="5536" priority="3674">
      <formula>#REF!="A3"</formula>
    </cfRule>
    <cfRule type="expression" dxfId="5535" priority="3675">
      <formula>#REF!="A2"</formula>
    </cfRule>
    <cfRule type="expression" dxfId="5534" priority="3676">
      <formula>#REF!="A1"</formula>
    </cfRule>
  </conditionalFormatting>
  <conditionalFormatting sqref="H48">
    <cfRule type="expression" dxfId="5533" priority="3667">
      <formula>#REF!="A5"</formula>
    </cfRule>
    <cfRule type="expression" dxfId="5532" priority="3668">
      <formula>#REF!="A4"</formula>
    </cfRule>
    <cfRule type="expression" dxfId="5531" priority="3669">
      <formula>#REF!="A3"</formula>
    </cfRule>
    <cfRule type="expression" dxfId="5530" priority="3670">
      <formula>#REF!="A2"</formula>
    </cfRule>
    <cfRule type="expression" dxfId="5529" priority="3671">
      <formula>#REF!="A1"</formula>
    </cfRule>
  </conditionalFormatting>
  <conditionalFormatting sqref="H51">
    <cfRule type="expression" dxfId="5528" priority="3662">
      <formula>#REF!="A5"</formula>
    </cfRule>
    <cfRule type="expression" dxfId="5527" priority="3663">
      <formula>#REF!="A4"</formula>
    </cfRule>
    <cfRule type="expression" dxfId="5526" priority="3664">
      <formula>#REF!="A3"</formula>
    </cfRule>
    <cfRule type="expression" dxfId="5525" priority="3665">
      <formula>#REF!="A2"</formula>
    </cfRule>
    <cfRule type="expression" dxfId="5524" priority="3666">
      <formula>#REF!="A1"</formula>
    </cfRule>
  </conditionalFormatting>
  <conditionalFormatting sqref="H54">
    <cfRule type="expression" dxfId="5523" priority="2429">
      <formula>#REF!="A5"</formula>
    </cfRule>
    <cfRule type="expression" dxfId="5522" priority="2430">
      <formula>#REF!="A4"</formula>
    </cfRule>
    <cfRule type="expression" dxfId="5521" priority="2431">
      <formula>#REF!="A3"</formula>
    </cfRule>
    <cfRule type="expression" dxfId="5520" priority="2432">
      <formula>#REF!="A2"</formula>
    </cfRule>
    <cfRule type="expression" dxfId="5519" priority="2433">
      <formula>#REF!="A1"</formula>
    </cfRule>
  </conditionalFormatting>
  <conditionalFormatting sqref="H55:H56">
    <cfRule type="expression" dxfId="5518" priority="2465">
      <formula>#REF!="A5"</formula>
    </cfRule>
    <cfRule type="expression" dxfId="5517" priority="2466">
      <formula>#REF!="A4"</formula>
    </cfRule>
    <cfRule type="expression" dxfId="5516" priority="2467">
      <formula>#REF!="A3"</formula>
    </cfRule>
    <cfRule type="expression" dxfId="5515" priority="2468">
      <formula>#REF!="A2"</formula>
    </cfRule>
    <cfRule type="expression" dxfId="5514" priority="2469">
      <formula>#REF!="A1"</formula>
    </cfRule>
  </conditionalFormatting>
  <conditionalFormatting sqref="H57">
    <cfRule type="expression" dxfId="5513" priority="3642">
      <formula>#REF!="A5"</formula>
    </cfRule>
    <cfRule type="expression" dxfId="5512" priority="3643">
      <formula>#REF!="A4"</formula>
    </cfRule>
    <cfRule type="expression" dxfId="5511" priority="3644">
      <formula>#REF!="A3"</formula>
    </cfRule>
    <cfRule type="expression" dxfId="5510" priority="3645">
      <formula>#REF!="A2"</formula>
    </cfRule>
    <cfRule type="expression" dxfId="5509" priority="3646">
      <formula>#REF!="A1"</formula>
    </cfRule>
  </conditionalFormatting>
  <conditionalFormatting sqref="H60">
    <cfRule type="expression" dxfId="5508" priority="3657">
      <formula>#REF!="A5"</formula>
    </cfRule>
    <cfRule type="expression" dxfId="5507" priority="3658">
      <formula>#REF!="A4"</formula>
    </cfRule>
    <cfRule type="expression" dxfId="5506" priority="3659">
      <formula>#REF!="A3"</formula>
    </cfRule>
    <cfRule type="expression" dxfId="5505" priority="3660">
      <formula>#REF!="A2"</formula>
    </cfRule>
    <cfRule type="expression" dxfId="5504" priority="3661">
      <formula>#REF!="A1"</formula>
    </cfRule>
  </conditionalFormatting>
  <conditionalFormatting sqref="H62:H64">
    <cfRule type="expression" dxfId="5503" priority="1919">
      <formula>#REF!="A8"</formula>
    </cfRule>
    <cfRule type="expression" dxfId="5502" priority="1920">
      <formula>#REF!="A7"</formula>
    </cfRule>
    <cfRule type="expression" dxfId="5501" priority="1921">
      <formula>#REF!="A6"</formula>
    </cfRule>
    <cfRule type="expression" dxfId="5500" priority="1922">
      <formula>#REF!="A5"</formula>
    </cfRule>
    <cfRule type="expression" dxfId="5499" priority="1923">
      <formula>#REF!="A4"</formula>
    </cfRule>
    <cfRule type="expression" dxfId="5498" priority="1924">
      <formula>#REF!="A3"</formula>
    </cfRule>
    <cfRule type="expression" dxfId="5497" priority="1925">
      <formula>#REF!="A2"</formula>
    </cfRule>
    <cfRule type="expression" dxfId="5496" priority="1926">
      <formula>#REF!="A1"</formula>
    </cfRule>
  </conditionalFormatting>
  <conditionalFormatting sqref="H66:H76">
    <cfRule type="expression" dxfId="5495" priority="1873">
      <formula>#REF!="A8"</formula>
    </cfRule>
    <cfRule type="expression" dxfId="5494" priority="1874">
      <formula>#REF!="A7"</formula>
    </cfRule>
    <cfRule type="expression" dxfId="5493" priority="1875">
      <formula>#REF!="A6"</formula>
    </cfRule>
    <cfRule type="expression" dxfId="5492" priority="1876">
      <formula>#REF!="A5"</formula>
    </cfRule>
    <cfRule type="expression" dxfId="5491" priority="1877">
      <formula>#REF!="A4"</formula>
    </cfRule>
    <cfRule type="expression" dxfId="5490" priority="1878">
      <formula>#REF!="A3"</formula>
    </cfRule>
    <cfRule type="expression" dxfId="5489" priority="1879">
      <formula>#REF!="A2"</formula>
    </cfRule>
    <cfRule type="expression" dxfId="5488" priority="1880">
      <formula>#REF!="A1"</formula>
    </cfRule>
  </conditionalFormatting>
  <conditionalFormatting sqref="H77">
    <cfRule type="expression" dxfId="5487" priority="3687">
      <formula>#REF!="A5"</formula>
    </cfRule>
    <cfRule type="expression" dxfId="5486" priority="3688">
      <formula>#REF!="A4"</formula>
    </cfRule>
    <cfRule type="expression" dxfId="5485" priority="3689">
      <formula>#REF!="A3"</formula>
    </cfRule>
    <cfRule type="expression" dxfId="5484" priority="3690">
      <formula>#REF!="A2"</formula>
    </cfRule>
    <cfRule type="expression" dxfId="5483" priority="3691">
      <formula>#REF!="A1"</formula>
    </cfRule>
  </conditionalFormatting>
  <conditionalFormatting sqref="H78:H79">
    <cfRule type="expression" dxfId="5482" priority="1813">
      <formula>#REF!="A8"</formula>
    </cfRule>
    <cfRule type="expression" dxfId="5481" priority="1814">
      <formula>#REF!="A7"</formula>
    </cfRule>
    <cfRule type="expression" dxfId="5480" priority="1815">
      <formula>#REF!="A6"</formula>
    </cfRule>
    <cfRule type="expression" dxfId="5479" priority="1816">
      <formula>#REF!="A5"</formula>
    </cfRule>
    <cfRule type="expression" dxfId="5478" priority="1817">
      <formula>#REF!="A4"</formula>
    </cfRule>
    <cfRule type="expression" dxfId="5477" priority="1818">
      <formula>#REF!="A3"</formula>
    </cfRule>
    <cfRule type="expression" dxfId="5476" priority="1819">
      <formula>#REF!="A2"</formula>
    </cfRule>
    <cfRule type="expression" dxfId="5475" priority="1820">
      <formula>#REF!="A1"</formula>
    </cfRule>
  </conditionalFormatting>
  <conditionalFormatting sqref="H83:H84">
    <cfRule type="expression" dxfId="5474" priority="126">
      <formula>#REF!="A9"</formula>
    </cfRule>
    <cfRule type="expression" dxfId="5473" priority="127">
      <formula>#REF!="A8"</formula>
    </cfRule>
    <cfRule type="expression" dxfId="5472" priority="128">
      <formula>#REF!="A7"</formula>
    </cfRule>
    <cfRule type="expression" dxfId="5471" priority="129">
      <formula>#REF!="A6"</formula>
    </cfRule>
    <cfRule type="expression" dxfId="5470" priority="130">
      <formula>#REF!="A5"</formula>
    </cfRule>
    <cfRule type="expression" dxfId="5469" priority="131">
      <formula>#REF!="A4"</formula>
    </cfRule>
    <cfRule type="expression" dxfId="5468" priority="132">
      <formula>#REF!="A3"</formula>
    </cfRule>
    <cfRule type="expression" dxfId="5467" priority="133">
      <formula>#REF!="A2"</formula>
    </cfRule>
    <cfRule type="expression" dxfId="5466" priority="134">
      <formula>#REF!="A1"</formula>
    </cfRule>
  </conditionalFormatting>
  <conditionalFormatting sqref="H88:H90">
    <cfRule type="expression" dxfId="5465" priority="1766">
      <formula>#REF!="A8"</formula>
    </cfRule>
    <cfRule type="expression" dxfId="5464" priority="1767">
      <formula>#REF!="A7"</formula>
    </cfRule>
    <cfRule type="expression" dxfId="5463" priority="1768">
      <formula>#REF!="A6"</formula>
    </cfRule>
    <cfRule type="expression" dxfId="5462" priority="1769">
      <formula>#REF!="A5"</formula>
    </cfRule>
    <cfRule type="expression" dxfId="5461" priority="1770">
      <formula>#REF!="A4"</formula>
    </cfRule>
    <cfRule type="expression" dxfId="5460" priority="1771">
      <formula>#REF!="A3"</formula>
    </cfRule>
    <cfRule type="expression" dxfId="5459" priority="1772">
      <formula>#REF!="A2"</formula>
    </cfRule>
    <cfRule type="expression" dxfId="5458" priority="1773">
      <formula>#REF!="A1"</formula>
    </cfRule>
  </conditionalFormatting>
  <conditionalFormatting sqref="H93">
    <cfRule type="expression" dxfId="5457" priority="1718">
      <formula>#REF!="A8"</formula>
    </cfRule>
    <cfRule type="expression" dxfId="5456" priority="1719">
      <formula>#REF!="A7"</formula>
    </cfRule>
    <cfRule type="expression" dxfId="5455" priority="1720">
      <formula>#REF!="A6"</formula>
    </cfRule>
    <cfRule type="expression" dxfId="5454" priority="1721">
      <formula>#REF!="A5"</formula>
    </cfRule>
    <cfRule type="expression" dxfId="5453" priority="1722">
      <formula>#REF!="A4"</formula>
    </cfRule>
    <cfRule type="expression" dxfId="5452" priority="1723">
      <formula>#REF!="A3"</formula>
    </cfRule>
    <cfRule type="expression" dxfId="5451" priority="1724">
      <formula>#REF!="A2"</formula>
    </cfRule>
    <cfRule type="expression" dxfId="5450" priority="1725">
      <formula>#REF!="A1"</formula>
    </cfRule>
  </conditionalFormatting>
  <conditionalFormatting sqref="H97:H98">
    <cfRule type="expression" dxfId="5449" priority="1672">
      <formula>#REF!="A9"</formula>
    </cfRule>
    <cfRule type="expression" dxfId="5448" priority="1673">
      <formula>#REF!="A8"</formula>
    </cfRule>
    <cfRule type="expression" dxfId="5447" priority="1674">
      <formula>#REF!="A7"</formula>
    </cfRule>
    <cfRule type="expression" dxfId="5446" priority="1675">
      <formula>#REF!="A6"</formula>
    </cfRule>
    <cfRule type="expression" dxfId="5445" priority="1676">
      <formula>#REF!="A5"</formula>
    </cfRule>
    <cfRule type="expression" dxfId="5444" priority="1677">
      <formula>#REF!="A4"</formula>
    </cfRule>
    <cfRule type="expression" dxfId="5443" priority="1678">
      <formula>#REF!="A3"</formula>
    </cfRule>
    <cfRule type="expression" dxfId="5442" priority="1679">
      <formula>#REF!="A2"</formula>
    </cfRule>
    <cfRule type="expression" dxfId="5441" priority="1680">
      <formula>#REF!="A1"</formula>
    </cfRule>
  </conditionalFormatting>
  <conditionalFormatting sqref="H100:H101">
    <cfRule type="expression" dxfId="5440" priority="1609">
      <formula>#REF!="A9"</formula>
    </cfRule>
    <cfRule type="expression" dxfId="5439" priority="1610">
      <formula>#REF!="A8"</formula>
    </cfRule>
    <cfRule type="expression" dxfId="5438" priority="1611">
      <formula>#REF!="A7"</formula>
    </cfRule>
    <cfRule type="expression" dxfId="5437" priority="1612">
      <formula>#REF!="A6"</formula>
    </cfRule>
    <cfRule type="expression" dxfId="5436" priority="1613">
      <formula>#REF!="A5"</formula>
    </cfRule>
    <cfRule type="expression" dxfId="5435" priority="1614">
      <formula>#REF!="A4"</formula>
    </cfRule>
    <cfRule type="expression" dxfId="5434" priority="1615">
      <formula>#REF!="A3"</formula>
    </cfRule>
    <cfRule type="expression" dxfId="5433" priority="1616">
      <formula>#REF!="A2"</formula>
    </cfRule>
    <cfRule type="expression" dxfId="5432" priority="1617">
      <formula>#REF!="A1"</formula>
    </cfRule>
  </conditionalFormatting>
  <conditionalFormatting sqref="H103:H104">
    <cfRule type="expression" dxfId="5431" priority="1551">
      <formula>#REF!="A9"</formula>
    </cfRule>
    <cfRule type="expression" dxfId="5430" priority="1552">
      <formula>#REF!="A8"</formula>
    </cfRule>
    <cfRule type="expression" dxfId="5429" priority="1553">
      <formula>#REF!="A7"</formula>
    </cfRule>
    <cfRule type="expression" dxfId="5428" priority="1554">
      <formula>#REF!="A6"</formula>
    </cfRule>
    <cfRule type="expression" dxfId="5427" priority="1555">
      <formula>#REF!="A5"</formula>
    </cfRule>
    <cfRule type="expression" dxfId="5426" priority="1556">
      <formula>#REF!="A4"</formula>
    </cfRule>
    <cfRule type="expression" dxfId="5425" priority="1557">
      <formula>#REF!="A3"</formula>
    </cfRule>
    <cfRule type="expression" dxfId="5424" priority="1558">
      <formula>#REF!="A2"</formula>
    </cfRule>
    <cfRule type="expression" dxfId="5423" priority="1559">
      <formula>#REF!="A1"</formula>
    </cfRule>
  </conditionalFormatting>
  <conditionalFormatting sqref="H107:H108">
    <cfRule type="expression" dxfId="5422" priority="251">
      <formula>#REF!="A9"</formula>
    </cfRule>
    <cfRule type="expression" dxfId="5421" priority="252">
      <formula>#REF!="A8"</formula>
    </cfRule>
    <cfRule type="expression" dxfId="5420" priority="253">
      <formula>#REF!="A7"</formula>
    </cfRule>
    <cfRule type="expression" dxfId="5419" priority="254">
      <formula>#REF!="A6"</formula>
    </cfRule>
    <cfRule type="expression" dxfId="5418" priority="255">
      <formula>#REF!="A5"</formula>
    </cfRule>
    <cfRule type="expression" dxfId="5417" priority="256">
      <formula>#REF!="A4"</formula>
    </cfRule>
    <cfRule type="expression" dxfId="5416" priority="257">
      <formula>#REF!="A3"</formula>
    </cfRule>
    <cfRule type="expression" dxfId="5415" priority="258">
      <formula>#REF!="A2"</formula>
    </cfRule>
    <cfRule type="expression" dxfId="5414" priority="259">
      <formula>#REF!="A1"</formula>
    </cfRule>
  </conditionalFormatting>
  <conditionalFormatting sqref="H17:U17">
    <cfRule type="expression" dxfId="5413" priority="1398">
      <formula>#REF!="A9"</formula>
    </cfRule>
    <cfRule type="expression" dxfId="5412" priority="1399">
      <formula>#REF!="A8"</formula>
    </cfRule>
    <cfRule type="expression" dxfId="5411" priority="1400">
      <formula>#REF!="A7"</formula>
    </cfRule>
    <cfRule type="expression" dxfId="5410" priority="1401">
      <formula>#REF!="A6"</formula>
    </cfRule>
    <cfRule type="expression" dxfId="5409" priority="1402">
      <formula>#REF!="A5"</formula>
    </cfRule>
    <cfRule type="expression" dxfId="5408" priority="1403">
      <formula>#REF!="A4"</formula>
    </cfRule>
    <cfRule type="expression" dxfId="5407" priority="1404">
      <formula>#REF!="A3"</formula>
    </cfRule>
    <cfRule type="expression" dxfId="5406" priority="1405">
      <formula>#REF!="A2"</formula>
    </cfRule>
    <cfRule type="expression" dxfId="5405" priority="1406">
      <formula>#REF!="A1"</formula>
    </cfRule>
  </conditionalFormatting>
  <conditionalFormatting sqref="I15 I42 I85:I86 I91:I92 I94:I96 I99 I102">
    <cfRule type="expression" dxfId="5404" priority="3629">
      <formula>#REF!="A5"</formula>
    </cfRule>
    <cfRule type="expression" dxfId="5403" priority="3630">
      <formula>#REF!="A4"</formula>
    </cfRule>
    <cfRule type="expression" dxfId="5402" priority="3631">
      <formula>#REF!="A3"</formula>
    </cfRule>
    <cfRule type="expression" dxfId="5401" priority="3632">
      <formula>#REF!="A2"</formula>
    </cfRule>
    <cfRule type="expression" dxfId="5400" priority="3633">
      <formula>#REF!="A1"</formula>
    </cfRule>
  </conditionalFormatting>
  <conditionalFormatting sqref="I16">
    <cfRule type="expression" dxfId="5399" priority="2370">
      <formula>#REF!="A5"</formula>
    </cfRule>
    <cfRule type="expression" dxfId="5398" priority="2371">
      <formula>#REF!="A4"</formula>
    </cfRule>
    <cfRule type="expression" dxfId="5397" priority="2372">
      <formula>#REF!="A3"</formula>
    </cfRule>
    <cfRule type="expression" dxfId="5396" priority="2373">
      <formula>#REF!="A2"</formula>
    </cfRule>
    <cfRule type="expression" dxfId="5395" priority="2374">
      <formula>#REF!="A1"</formula>
    </cfRule>
  </conditionalFormatting>
  <conditionalFormatting sqref="I21">
    <cfRule type="expression" dxfId="5394" priority="3589">
      <formula>#REF!="A5"</formula>
    </cfRule>
    <cfRule type="expression" dxfId="5393" priority="3590">
      <formula>#REF!="A4"</formula>
    </cfRule>
    <cfRule type="expression" dxfId="5392" priority="3591">
      <formula>#REF!="A3"</formula>
    </cfRule>
    <cfRule type="expression" dxfId="5391" priority="3592">
      <formula>#REF!="A2"</formula>
    </cfRule>
    <cfRule type="expression" dxfId="5390" priority="3593">
      <formula>#REF!="A1"</formula>
    </cfRule>
  </conditionalFormatting>
  <conditionalFormatting sqref="I22">
    <cfRule type="expression" dxfId="5389" priority="2304">
      <formula>#REF!="A5"</formula>
    </cfRule>
    <cfRule type="expression" dxfId="5388" priority="2305">
      <formula>#REF!="A4"</formula>
    </cfRule>
    <cfRule type="expression" dxfId="5387" priority="2306">
      <formula>#REF!="A3"</formula>
    </cfRule>
    <cfRule type="expression" dxfId="5386" priority="2307">
      <formula>#REF!="A2"</formula>
    </cfRule>
    <cfRule type="expression" dxfId="5385" priority="2308">
      <formula>#REF!="A1"</formula>
    </cfRule>
  </conditionalFormatting>
  <conditionalFormatting sqref="I27">
    <cfRule type="expression" dxfId="5384" priority="2167">
      <formula>#REF!="A8"</formula>
    </cfRule>
    <cfRule type="expression" dxfId="5383" priority="2168">
      <formula>#REF!="A7"</formula>
    </cfRule>
    <cfRule type="expression" dxfId="5382" priority="2169">
      <formula>#REF!="A6"</formula>
    </cfRule>
    <cfRule type="expression" dxfId="5381" priority="2170">
      <formula>#REF!="A5"</formula>
    </cfRule>
    <cfRule type="expression" dxfId="5380" priority="2171">
      <formula>#REF!="A4"</formula>
    </cfRule>
    <cfRule type="expression" dxfId="5379" priority="2172">
      <formula>#REF!="A3"</formula>
    </cfRule>
    <cfRule type="expression" dxfId="5378" priority="2173">
      <formula>#REF!="A2"</formula>
    </cfRule>
    <cfRule type="expression" dxfId="5377" priority="2174">
      <formula>#REF!="A1"</formula>
    </cfRule>
  </conditionalFormatting>
  <conditionalFormatting sqref="I32">
    <cfRule type="expression" dxfId="5376" priority="3619">
      <formula>#REF!="A5"</formula>
    </cfRule>
    <cfRule type="expression" dxfId="5375" priority="3620">
      <formula>#REF!="A4"</formula>
    </cfRule>
    <cfRule type="expression" dxfId="5374" priority="3621">
      <formula>#REF!="A3"</formula>
    </cfRule>
    <cfRule type="expression" dxfId="5373" priority="3622">
      <formula>#REF!="A2"</formula>
    </cfRule>
    <cfRule type="expression" dxfId="5372" priority="3623">
      <formula>#REF!="A1"</formula>
    </cfRule>
  </conditionalFormatting>
  <conditionalFormatting sqref="I34">
    <cfRule type="expression" dxfId="5371" priority="3584">
      <formula>#REF!="A5"</formula>
    </cfRule>
    <cfRule type="expression" dxfId="5370" priority="3585">
      <formula>#REF!="A4"</formula>
    </cfRule>
    <cfRule type="expression" dxfId="5369" priority="3586">
      <formula>#REF!="A3"</formula>
    </cfRule>
    <cfRule type="expression" dxfId="5368" priority="3587">
      <formula>#REF!="A2"</formula>
    </cfRule>
    <cfRule type="expression" dxfId="5367" priority="3588">
      <formula>#REF!="A1"</formula>
    </cfRule>
  </conditionalFormatting>
  <conditionalFormatting sqref="I35">
    <cfRule type="expression" dxfId="5366" priority="2069">
      <formula>#REF!="A8"</formula>
    </cfRule>
    <cfRule type="expression" dxfId="5365" priority="2070">
      <formula>#REF!="A7"</formula>
    </cfRule>
    <cfRule type="expression" dxfId="5364" priority="2071">
      <formula>#REF!="A6"</formula>
    </cfRule>
    <cfRule type="expression" dxfId="5363" priority="2072">
      <formula>#REF!="A5"</formula>
    </cfRule>
    <cfRule type="expression" dxfId="5362" priority="2073">
      <formula>#REF!="A4"</formula>
    </cfRule>
    <cfRule type="expression" dxfId="5361" priority="2074">
      <formula>#REF!="A3"</formula>
    </cfRule>
    <cfRule type="expression" dxfId="5360" priority="2075">
      <formula>#REF!="A2"</formula>
    </cfRule>
    <cfRule type="expression" dxfId="5359" priority="2076">
      <formula>#REF!="A1"</formula>
    </cfRule>
  </conditionalFormatting>
  <conditionalFormatting sqref="I38">
    <cfRule type="expression" dxfId="5358" priority="1968">
      <formula>#REF!="A8"</formula>
    </cfRule>
    <cfRule type="expression" dxfId="5357" priority="1969">
      <formula>#REF!="A7"</formula>
    </cfRule>
    <cfRule type="expression" dxfId="5356" priority="1970">
      <formula>#REF!="A6"</formula>
    </cfRule>
    <cfRule type="expression" dxfId="5355" priority="1971">
      <formula>#REF!="A5"</formula>
    </cfRule>
    <cfRule type="expression" dxfId="5354" priority="1972">
      <formula>#REF!="A4"</formula>
    </cfRule>
    <cfRule type="expression" dxfId="5353" priority="1973">
      <formula>#REF!="A3"</formula>
    </cfRule>
    <cfRule type="expression" dxfId="5352" priority="1974">
      <formula>#REF!="A2"</formula>
    </cfRule>
    <cfRule type="expression" dxfId="5351" priority="1975">
      <formula>#REF!="A1"</formula>
    </cfRule>
  </conditionalFormatting>
  <conditionalFormatting sqref="I41">
    <cfRule type="expression" dxfId="5350" priority="3614">
      <formula>#REF!="A5"</formula>
    </cfRule>
    <cfRule type="expression" dxfId="5349" priority="3615">
      <formula>#REF!="A4"</formula>
    </cfRule>
    <cfRule type="expression" dxfId="5348" priority="3616">
      <formula>#REF!="A3"</formula>
    </cfRule>
    <cfRule type="expression" dxfId="5347" priority="3617">
      <formula>#REF!="A2"</formula>
    </cfRule>
    <cfRule type="expression" dxfId="5346" priority="3618">
      <formula>#REF!="A1"</formula>
    </cfRule>
  </conditionalFormatting>
  <conditionalFormatting sqref="I45">
    <cfRule type="expression" dxfId="5345" priority="3609">
      <formula>#REF!="A5"</formula>
    </cfRule>
    <cfRule type="expression" dxfId="5344" priority="3610">
      <formula>#REF!="A4"</formula>
    </cfRule>
    <cfRule type="expression" dxfId="5343" priority="3611">
      <formula>#REF!="A3"</formula>
    </cfRule>
    <cfRule type="expression" dxfId="5342" priority="3612">
      <formula>#REF!="A2"</formula>
    </cfRule>
    <cfRule type="expression" dxfId="5341" priority="3613">
      <formula>#REF!="A1"</formula>
    </cfRule>
  </conditionalFormatting>
  <conditionalFormatting sqref="I48">
    <cfRule type="expression" dxfId="5340" priority="3604">
      <formula>#REF!="A5"</formula>
    </cfRule>
    <cfRule type="expression" dxfId="5339" priority="3605">
      <formula>#REF!="A4"</formula>
    </cfRule>
    <cfRule type="expression" dxfId="5338" priority="3606">
      <formula>#REF!="A3"</formula>
    </cfRule>
    <cfRule type="expression" dxfId="5337" priority="3607">
      <formula>#REF!="A2"</formula>
    </cfRule>
    <cfRule type="expression" dxfId="5336" priority="3608">
      <formula>#REF!="A1"</formula>
    </cfRule>
  </conditionalFormatting>
  <conditionalFormatting sqref="I51">
    <cfRule type="expression" dxfId="5335" priority="3599">
      <formula>#REF!="A5"</formula>
    </cfRule>
    <cfRule type="expression" dxfId="5334" priority="3600">
      <formula>#REF!="A4"</formula>
    </cfRule>
    <cfRule type="expression" dxfId="5333" priority="3601">
      <formula>#REF!="A3"</formula>
    </cfRule>
    <cfRule type="expression" dxfId="5332" priority="3602">
      <formula>#REF!="A2"</formula>
    </cfRule>
    <cfRule type="expression" dxfId="5331" priority="3603">
      <formula>#REF!="A1"</formula>
    </cfRule>
  </conditionalFormatting>
  <conditionalFormatting sqref="I57">
    <cfRule type="expression" dxfId="5330" priority="3579">
      <formula>#REF!="A5"</formula>
    </cfRule>
    <cfRule type="expression" dxfId="5329" priority="3580">
      <formula>#REF!="A4"</formula>
    </cfRule>
    <cfRule type="expression" dxfId="5328" priority="3581">
      <formula>#REF!="A3"</formula>
    </cfRule>
    <cfRule type="expression" dxfId="5327" priority="3582">
      <formula>#REF!="A2"</formula>
    </cfRule>
    <cfRule type="expression" dxfId="5326" priority="3583">
      <formula>#REF!="A1"</formula>
    </cfRule>
  </conditionalFormatting>
  <conditionalFormatting sqref="I60">
    <cfRule type="expression" dxfId="5325" priority="3594">
      <formula>#REF!="A5"</formula>
    </cfRule>
    <cfRule type="expression" dxfId="5324" priority="3595">
      <formula>#REF!="A4"</formula>
    </cfRule>
    <cfRule type="expression" dxfId="5323" priority="3596">
      <formula>#REF!="A3"</formula>
    </cfRule>
    <cfRule type="expression" dxfId="5322" priority="3597">
      <formula>#REF!="A2"</formula>
    </cfRule>
    <cfRule type="expression" dxfId="5321" priority="3598">
      <formula>#REF!="A1"</formula>
    </cfRule>
  </conditionalFormatting>
  <conditionalFormatting sqref="I77">
    <cfRule type="expression" dxfId="5320" priority="3624">
      <formula>#REF!="A5"</formula>
    </cfRule>
    <cfRule type="expression" dxfId="5319" priority="3625">
      <formula>#REF!="A4"</formula>
    </cfRule>
    <cfRule type="expression" dxfId="5318" priority="3626">
      <formula>#REF!="A3"</formula>
    </cfRule>
    <cfRule type="expression" dxfId="5317" priority="3627">
      <formula>#REF!="A2"</formula>
    </cfRule>
    <cfRule type="expression" dxfId="5316" priority="3628">
      <formula>#REF!="A1"</formula>
    </cfRule>
  </conditionalFormatting>
  <conditionalFormatting sqref="I78:I79">
    <cfRule type="expression" dxfId="5315" priority="876">
      <formula>#REF!="A9"</formula>
    </cfRule>
    <cfRule type="expression" dxfId="5314" priority="877">
      <formula>#REF!="A8"</formula>
    </cfRule>
    <cfRule type="expression" dxfId="5313" priority="878">
      <formula>#REF!="A7"</formula>
    </cfRule>
    <cfRule type="expression" dxfId="5312" priority="879">
      <formula>#REF!="A6"</formula>
    </cfRule>
    <cfRule type="expression" dxfId="5311" priority="880">
      <formula>#REF!="A5"</formula>
    </cfRule>
    <cfRule type="expression" dxfId="5310" priority="881">
      <formula>#REF!="A4"</formula>
    </cfRule>
    <cfRule type="expression" dxfId="5309" priority="882">
      <formula>#REF!="A3"</formula>
    </cfRule>
    <cfRule type="expression" dxfId="5308" priority="883">
      <formula>#REF!="A2"</formula>
    </cfRule>
    <cfRule type="expression" dxfId="5307" priority="884">
      <formula>#REF!="A1"</formula>
    </cfRule>
  </conditionalFormatting>
  <conditionalFormatting sqref="I88">
    <cfRule type="expression" dxfId="5306" priority="858">
      <formula>#REF!="A9"</formula>
    </cfRule>
    <cfRule type="expression" dxfId="5305" priority="859">
      <formula>#REF!="A8"</formula>
    </cfRule>
    <cfRule type="expression" dxfId="5304" priority="860">
      <formula>#REF!="A7"</formula>
    </cfRule>
    <cfRule type="expression" dxfId="5303" priority="861">
      <formula>#REF!="A6"</formula>
    </cfRule>
    <cfRule type="expression" dxfId="5302" priority="862">
      <formula>#REF!="A5"</formula>
    </cfRule>
    <cfRule type="expression" dxfId="5301" priority="863">
      <formula>#REF!="A4"</formula>
    </cfRule>
    <cfRule type="expression" dxfId="5300" priority="864">
      <formula>#REF!="A3"</formula>
    </cfRule>
    <cfRule type="expression" dxfId="5299" priority="865">
      <formula>#REF!="A2"</formula>
    </cfRule>
    <cfRule type="expression" dxfId="5298" priority="866">
      <formula>#REF!="A1"</formula>
    </cfRule>
  </conditionalFormatting>
  <conditionalFormatting sqref="I89:I90">
    <cfRule type="expression" dxfId="5297" priority="840">
      <formula>#REF!="A9"</formula>
    </cfRule>
    <cfRule type="expression" dxfId="5296" priority="841">
      <formula>#REF!="A8"</formula>
    </cfRule>
    <cfRule type="expression" dxfId="5295" priority="842">
      <formula>#REF!="A7"</formula>
    </cfRule>
    <cfRule type="expression" dxfId="5294" priority="843">
      <formula>#REF!="A6"</formula>
    </cfRule>
    <cfRule type="expression" dxfId="5293" priority="844">
      <formula>#REF!="A5"</formula>
    </cfRule>
    <cfRule type="expression" dxfId="5292" priority="845">
      <formula>#REF!="A4"</formula>
    </cfRule>
    <cfRule type="expression" dxfId="5291" priority="846">
      <formula>#REF!="A3"</formula>
    </cfRule>
    <cfRule type="expression" dxfId="5290" priority="847">
      <formula>#REF!="A2"</formula>
    </cfRule>
    <cfRule type="expression" dxfId="5289" priority="848">
      <formula>#REF!="A1"</formula>
    </cfRule>
  </conditionalFormatting>
  <conditionalFormatting sqref="I93">
    <cfRule type="expression" dxfId="5288" priority="822">
      <formula>#REF!="A9"</formula>
    </cfRule>
    <cfRule type="expression" dxfId="5287" priority="823">
      <formula>#REF!="A8"</formula>
    </cfRule>
    <cfRule type="expression" dxfId="5286" priority="824">
      <formula>#REF!="A7"</formula>
    </cfRule>
    <cfRule type="expression" dxfId="5285" priority="825">
      <formula>#REF!="A6"</formula>
    </cfRule>
    <cfRule type="expression" dxfId="5284" priority="826">
      <formula>#REF!="A5"</formula>
    </cfRule>
    <cfRule type="expression" dxfId="5283" priority="827">
      <formula>#REF!="A4"</formula>
    </cfRule>
    <cfRule type="expression" dxfId="5282" priority="828">
      <formula>#REF!="A3"</formula>
    </cfRule>
    <cfRule type="expression" dxfId="5281" priority="829">
      <formula>#REF!="A2"</formula>
    </cfRule>
    <cfRule type="expression" dxfId="5280" priority="830">
      <formula>#REF!="A1"</formula>
    </cfRule>
  </conditionalFormatting>
  <conditionalFormatting sqref="I41:J42">
    <cfRule type="expression" dxfId="5279" priority="3556">
      <formula>#REF!="A8"</formula>
    </cfRule>
    <cfRule type="expression" dxfId="5278" priority="3557">
      <formula>#REF!="A7"</formula>
    </cfRule>
    <cfRule type="expression" dxfId="5277" priority="3558">
      <formula>#REF!="A6"</formula>
    </cfRule>
  </conditionalFormatting>
  <conditionalFormatting sqref="I10:L10">
    <cfRule type="expression" dxfId="5276" priority="1200">
      <formula>#REF!="A9"</formula>
    </cfRule>
    <cfRule type="expression" dxfId="5275" priority="1201">
      <formula>#REF!="A8"</formula>
    </cfRule>
    <cfRule type="expression" dxfId="5274" priority="1202">
      <formula>#REF!="A7"</formula>
    </cfRule>
    <cfRule type="expression" dxfId="5273" priority="1203">
      <formula>#REF!="A6"</formula>
    </cfRule>
    <cfRule type="expression" dxfId="5272" priority="1204">
      <formula>#REF!="A5"</formula>
    </cfRule>
    <cfRule type="expression" dxfId="5271" priority="1205">
      <formula>#REF!="A4"</formula>
    </cfRule>
    <cfRule type="expression" dxfId="5270" priority="1206">
      <formula>#REF!="A3"</formula>
    </cfRule>
    <cfRule type="expression" dxfId="5269" priority="1207">
      <formula>#REF!="A2"</formula>
    </cfRule>
    <cfRule type="expression" dxfId="5268" priority="1208">
      <formula>#REF!="A1"</formula>
    </cfRule>
  </conditionalFormatting>
  <conditionalFormatting sqref="I83:M84">
    <cfRule type="expression" dxfId="5267" priority="81">
      <formula>#REF!="A9"</formula>
    </cfRule>
    <cfRule type="expression" dxfId="5266" priority="82">
      <formula>#REF!="A8"</formula>
    </cfRule>
    <cfRule type="expression" dxfId="5265" priority="83">
      <formula>#REF!="A7"</formula>
    </cfRule>
    <cfRule type="expression" dxfId="5264" priority="84">
      <formula>#REF!="A6"</formula>
    </cfRule>
    <cfRule type="expression" dxfId="5263" priority="85">
      <formula>#REF!="A5"</formula>
    </cfRule>
    <cfRule type="expression" dxfId="5262" priority="86">
      <formula>#REF!="A4"</formula>
    </cfRule>
    <cfRule type="expression" dxfId="5261" priority="87">
      <formula>#REF!="A3"</formula>
    </cfRule>
    <cfRule type="expression" dxfId="5260" priority="88">
      <formula>#REF!="A2"</formula>
    </cfRule>
    <cfRule type="expression" dxfId="5259" priority="89">
      <formula>#REF!="A1"</formula>
    </cfRule>
  </conditionalFormatting>
  <conditionalFormatting sqref="I100:M101">
    <cfRule type="expression" dxfId="5258" priority="813">
      <formula>#REF!="A9"</formula>
    </cfRule>
    <cfRule type="expression" dxfId="5257" priority="814">
      <formula>#REF!="A8"</formula>
    </cfRule>
    <cfRule type="expression" dxfId="5256" priority="815">
      <formula>#REF!="A7"</formula>
    </cfRule>
    <cfRule type="expression" dxfId="5255" priority="816">
      <formula>#REF!="A6"</formula>
    </cfRule>
    <cfRule type="expression" dxfId="5254" priority="817">
      <formula>#REF!="A5"</formula>
    </cfRule>
    <cfRule type="expression" dxfId="5253" priority="818">
      <formula>#REF!="A4"</formula>
    </cfRule>
    <cfRule type="expression" dxfId="5252" priority="819">
      <formula>#REF!="A3"</formula>
    </cfRule>
    <cfRule type="expression" dxfId="5251" priority="820">
      <formula>#REF!="A2"</formula>
    </cfRule>
    <cfRule type="expression" dxfId="5250" priority="821">
      <formula>#REF!="A1"</formula>
    </cfRule>
  </conditionalFormatting>
  <conditionalFormatting sqref="I103:M104">
    <cfRule type="expression" dxfId="5249" priority="804">
      <formula>#REF!="A9"</formula>
    </cfRule>
    <cfRule type="expression" dxfId="5248" priority="805">
      <formula>#REF!="A8"</formula>
    </cfRule>
    <cfRule type="expression" dxfId="5247" priority="806">
      <formula>#REF!="A7"</formula>
    </cfRule>
    <cfRule type="expression" dxfId="5246" priority="807">
      <formula>#REF!="A6"</formula>
    </cfRule>
    <cfRule type="expression" dxfId="5245" priority="808">
      <formula>#REF!="A5"</formula>
    </cfRule>
    <cfRule type="expression" dxfId="5244" priority="809">
      <formula>#REF!="A4"</formula>
    </cfRule>
    <cfRule type="expression" dxfId="5243" priority="810">
      <formula>#REF!="A3"</formula>
    </cfRule>
    <cfRule type="expression" dxfId="5242" priority="811">
      <formula>#REF!="A2"</formula>
    </cfRule>
    <cfRule type="expression" dxfId="5241" priority="812">
      <formula>#REF!="A1"</formula>
    </cfRule>
  </conditionalFormatting>
  <conditionalFormatting sqref="I107:M108">
    <cfRule type="expression" dxfId="5240" priority="206">
      <formula>#REF!="A9"</formula>
    </cfRule>
    <cfRule type="expression" dxfId="5239" priority="207">
      <formula>#REF!="A8"</formula>
    </cfRule>
    <cfRule type="expression" dxfId="5238" priority="208">
      <formula>#REF!="A7"</formula>
    </cfRule>
    <cfRule type="expression" dxfId="5237" priority="209">
      <formula>#REF!="A6"</formula>
    </cfRule>
    <cfRule type="expression" dxfId="5236" priority="210">
      <formula>#REF!="A5"</formula>
    </cfRule>
    <cfRule type="expression" dxfId="5235" priority="211">
      <formula>#REF!="A4"</formula>
    </cfRule>
    <cfRule type="expression" dxfId="5234" priority="212">
      <formula>#REF!="A3"</formula>
    </cfRule>
    <cfRule type="expression" dxfId="5233" priority="213">
      <formula>#REF!="A2"</formula>
    </cfRule>
    <cfRule type="expression" dxfId="5232" priority="214">
      <formula>#REF!="A1"</formula>
    </cfRule>
  </conditionalFormatting>
  <conditionalFormatting sqref="J33:N33 M19:N20 M23:N26 M55:N56 M36:N37 M39:N40 M43:N44 M46:N47 M49:N50 M52:N53">
    <cfRule type="expression" dxfId="5231" priority="2389">
      <formula>#REF!="A5"</formula>
    </cfRule>
    <cfRule type="expression" dxfId="5230" priority="2390">
      <formula>#REF!="A4"</formula>
    </cfRule>
    <cfRule type="expression" dxfId="5229" priority="2391">
      <formula>#REF!="A3"</formula>
    </cfRule>
    <cfRule type="expression" dxfId="5228" priority="2392">
      <formula>#REF!="A2"</formula>
    </cfRule>
    <cfRule type="expression" dxfId="5227" priority="2393">
      <formula>#REF!="A1"</formula>
    </cfRule>
  </conditionalFormatting>
  <conditionalFormatting sqref="I97:N98">
    <cfRule type="expression" dxfId="5226" priority="1636">
      <formula>#REF!="A9"</formula>
    </cfRule>
    <cfRule type="expression" dxfId="5225" priority="1637">
      <formula>#REF!="A8"</formula>
    </cfRule>
    <cfRule type="expression" dxfId="5224" priority="1638">
      <formula>#REF!="A7"</formula>
    </cfRule>
    <cfRule type="expression" dxfId="5223" priority="1639">
      <formula>#REF!="A6"</formula>
    </cfRule>
    <cfRule type="expression" dxfId="5222" priority="1640">
      <formula>#REF!="A5"</formula>
    </cfRule>
    <cfRule type="expression" dxfId="5221" priority="1641">
      <formula>#REF!="A4"</formula>
    </cfRule>
    <cfRule type="expression" dxfId="5220" priority="1642">
      <formula>#REF!="A3"</formula>
    </cfRule>
    <cfRule type="expression" dxfId="5219" priority="1643">
      <formula>#REF!="A2"</formula>
    </cfRule>
    <cfRule type="expression" dxfId="5218" priority="1644">
      <formula>#REF!="A1"</formula>
    </cfRule>
  </conditionalFormatting>
  <conditionalFormatting sqref="I22:T22">
    <cfRule type="expression" dxfId="5217" priority="2290">
      <formula>#REF!="A9"</formula>
    </cfRule>
    <cfRule type="expression" dxfId="5216" priority="2291">
      <formula>#REF!="A8"</formula>
    </cfRule>
    <cfRule type="expression" dxfId="5215" priority="2292">
      <formula>#REF!="A7"</formula>
    </cfRule>
    <cfRule type="expression" dxfId="5214" priority="2293">
      <formula>#REF!="A6"</formula>
    </cfRule>
  </conditionalFormatting>
  <conditionalFormatting sqref="I27:T27">
    <cfRule type="expression" dxfId="5213" priority="2150">
      <formula>#REF!="A9"</formula>
    </cfRule>
  </conditionalFormatting>
  <conditionalFormatting sqref="I35:T35">
    <cfRule type="expression" dxfId="5212" priority="2052">
      <formula>#REF!="A9"</formula>
    </cfRule>
  </conditionalFormatting>
  <conditionalFormatting sqref="I38:T38">
    <cfRule type="expression" dxfId="5211" priority="1951">
      <formula>#REF!="A9"</formula>
    </cfRule>
  </conditionalFormatting>
  <conditionalFormatting sqref="I54:T54">
    <cfRule type="expression" dxfId="5210" priority="2424">
      <formula>#REF!="A5"</formula>
    </cfRule>
    <cfRule type="expression" dxfId="5209" priority="2425">
      <formula>#REF!="A4"</formula>
    </cfRule>
    <cfRule type="expression" dxfId="5208" priority="2426">
      <formula>#REF!="A3"</formula>
    </cfRule>
    <cfRule type="expression" dxfId="5207" priority="2427">
      <formula>#REF!="A2"</formula>
    </cfRule>
    <cfRule type="expression" dxfId="5206" priority="2428">
      <formula>#REF!="A1"</formula>
    </cfRule>
  </conditionalFormatting>
  <conditionalFormatting sqref="I18:U18">
    <cfRule type="expression" dxfId="5205" priority="1389">
      <formula>#REF!="A9"</formula>
    </cfRule>
    <cfRule type="expression" dxfId="5204" priority="1390">
      <formula>#REF!="A8"</formula>
    </cfRule>
    <cfRule type="expression" dxfId="5203" priority="1391">
      <formula>#REF!="A7"</formula>
    </cfRule>
    <cfRule type="expression" dxfId="5202" priority="1392">
      <formula>#REF!="A6"</formula>
    </cfRule>
    <cfRule type="expression" dxfId="5201" priority="1393">
      <formula>#REF!="A5"</formula>
    </cfRule>
    <cfRule type="expression" dxfId="5200" priority="1394">
      <formula>#REF!="A4"</formula>
    </cfRule>
    <cfRule type="expression" dxfId="5199" priority="1395">
      <formula>#REF!="A3"</formula>
    </cfRule>
    <cfRule type="expression" dxfId="5198" priority="1396">
      <formula>#REF!="A2"</formula>
    </cfRule>
    <cfRule type="expression" dxfId="5197" priority="1397">
      <formula>#REF!="A1"</formula>
    </cfRule>
  </conditionalFormatting>
  <conditionalFormatting sqref="I21:U21">
    <cfRule type="expression" dxfId="5196" priority="2889">
      <formula>#REF!="A9"</formula>
    </cfRule>
    <cfRule type="expression" dxfId="5195" priority="2890">
      <formula>#REF!="A8"</formula>
    </cfRule>
    <cfRule type="expression" dxfId="5194" priority="2891">
      <formula>#REF!="A7"</formula>
    </cfRule>
    <cfRule type="expression" dxfId="5193" priority="2892">
      <formula>#REF!="A6"</formula>
    </cfRule>
  </conditionalFormatting>
  <conditionalFormatting sqref="I32:U32">
    <cfRule type="expression" dxfId="5192" priority="2943">
      <formula>#REF!="A9"</formula>
    </cfRule>
    <cfRule type="expression" dxfId="5191" priority="2944">
      <formula>#REF!="A8"</formula>
    </cfRule>
    <cfRule type="expression" dxfId="5190" priority="2945">
      <formula>#REF!="A7"</formula>
    </cfRule>
    <cfRule type="expression" dxfId="5189" priority="2946">
      <formula>#REF!="A6"</formula>
    </cfRule>
  </conditionalFormatting>
  <conditionalFormatting sqref="I34:U34">
    <cfRule type="expression" dxfId="5188" priority="2880">
      <formula>#REF!="A9"</formula>
    </cfRule>
    <cfRule type="expression" dxfId="5187" priority="2881">
      <formula>#REF!="A8"</formula>
    </cfRule>
    <cfRule type="expression" dxfId="5186" priority="2882">
      <formula>#REF!="A7"</formula>
    </cfRule>
    <cfRule type="expression" dxfId="5185" priority="2883">
      <formula>#REF!="A6"</formula>
    </cfRule>
  </conditionalFormatting>
  <conditionalFormatting sqref="I41:U42">
    <cfRule type="expression" dxfId="5184" priority="2934">
      <formula>#REF!="A9"</formula>
    </cfRule>
  </conditionalFormatting>
  <conditionalFormatting sqref="I45:U45">
    <cfRule type="expression" dxfId="5183" priority="2925">
      <formula>#REF!="A9"</formula>
    </cfRule>
    <cfRule type="expression" dxfId="5182" priority="2926">
      <formula>#REF!="A8"</formula>
    </cfRule>
    <cfRule type="expression" dxfId="5181" priority="2927">
      <formula>#REF!="A7"</formula>
    </cfRule>
    <cfRule type="expression" dxfId="5180" priority="2928">
      <formula>#REF!="A6"</formula>
    </cfRule>
  </conditionalFormatting>
  <conditionalFormatting sqref="I48:U48">
    <cfRule type="expression" dxfId="5179" priority="2916">
      <formula>#REF!="A9"</formula>
    </cfRule>
    <cfRule type="expression" dxfId="5178" priority="2917">
      <formula>#REF!="A8"</formula>
    </cfRule>
    <cfRule type="expression" dxfId="5177" priority="2918">
      <formula>#REF!="A7"</formula>
    </cfRule>
    <cfRule type="expression" dxfId="5176" priority="2919">
      <formula>#REF!="A6"</formula>
    </cfRule>
  </conditionalFormatting>
  <conditionalFormatting sqref="I51:U51">
    <cfRule type="expression" dxfId="5175" priority="2907">
      <formula>#REF!="A9"</formula>
    </cfRule>
    <cfRule type="expression" dxfId="5174" priority="2908">
      <formula>#REF!="A8"</formula>
    </cfRule>
    <cfRule type="expression" dxfId="5173" priority="2909">
      <formula>#REF!="A7"</formula>
    </cfRule>
    <cfRule type="expression" dxfId="5172" priority="2910">
      <formula>#REF!="A6"</formula>
    </cfRule>
  </conditionalFormatting>
  <conditionalFormatting sqref="I57:U57">
    <cfRule type="expression" dxfId="5171" priority="2871">
      <formula>#REF!="A9"</formula>
    </cfRule>
    <cfRule type="expression" dxfId="5170" priority="2872">
      <formula>#REF!="A8"</formula>
    </cfRule>
    <cfRule type="expression" dxfId="5169" priority="2873">
      <formula>#REF!="A7"</formula>
    </cfRule>
    <cfRule type="expression" dxfId="5168" priority="2874">
      <formula>#REF!="A6"</formula>
    </cfRule>
  </conditionalFormatting>
  <conditionalFormatting sqref="I60:U60">
    <cfRule type="expression" dxfId="5167" priority="2898">
      <formula>#REF!="A9"</formula>
    </cfRule>
    <cfRule type="expression" dxfId="5166" priority="2899">
      <formula>#REF!="A8"</formula>
    </cfRule>
    <cfRule type="expression" dxfId="5165" priority="2900">
      <formula>#REF!="A7"</formula>
    </cfRule>
    <cfRule type="expression" dxfId="5164" priority="2901">
      <formula>#REF!="A6"</formula>
    </cfRule>
  </conditionalFormatting>
  <conditionalFormatting sqref="J15 J42 J85:J86 J91:J92 J94:J96 J99 J102">
    <cfRule type="expression" dxfId="5163" priority="3574">
      <formula>#REF!="A5"</formula>
    </cfRule>
    <cfRule type="expression" dxfId="5162" priority="3575">
      <formula>#REF!="A4"</formula>
    </cfRule>
    <cfRule type="expression" dxfId="5161" priority="3576">
      <formula>#REF!="A3"</formula>
    </cfRule>
    <cfRule type="expression" dxfId="5160" priority="3577">
      <formula>#REF!="A2"</formula>
    </cfRule>
    <cfRule type="expression" dxfId="5159" priority="3578">
      <formula>#REF!="A1"</formula>
    </cfRule>
  </conditionalFormatting>
  <conditionalFormatting sqref="J21">
    <cfRule type="expression" dxfId="5158" priority="3531">
      <formula>#REF!="A5"</formula>
    </cfRule>
    <cfRule type="expression" dxfId="5157" priority="3532">
      <formula>#REF!="A4"</formula>
    </cfRule>
    <cfRule type="expression" dxfId="5156" priority="3533">
      <formula>#REF!="A3"</formula>
    </cfRule>
    <cfRule type="expression" dxfId="5155" priority="3534">
      <formula>#REF!="A2"</formula>
    </cfRule>
    <cfRule type="expression" dxfId="5154" priority="3535">
      <formula>#REF!="A1"</formula>
    </cfRule>
  </conditionalFormatting>
  <conditionalFormatting sqref="J22">
    <cfRule type="expression" dxfId="5153" priority="2299">
      <formula>#REF!="A5"</formula>
    </cfRule>
    <cfRule type="expression" dxfId="5152" priority="2300">
      <formula>#REF!="A4"</formula>
    </cfRule>
    <cfRule type="expression" dxfId="5151" priority="2301">
      <formula>#REF!="A3"</formula>
    </cfRule>
    <cfRule type="expression" dxfId="5150" priority="2302">
      <formula>#REF!="A2"</formula>
    </cfRule>
    <cfRule type="expression" dxfId="5149" priority="2303">
      <formula>#REF!="A1"</formula>
    </cfRule>
  </conditionalFormatting>
  <conditionalFormatting sqref="J27">
    <cfRule type="expression" dxfId="5148" priority="2159">
      <formula>#REF!="A8"</formula>
    </cfRule>
    <cfRule type="expression" dxfId="5147" priority="2160">
      <formula>#REF!="A7"</formula>
    </cfRule>
    <cfRule type="expression" dxfId="5146" priority="2161">
      <formula>#REF!="A6"</formula>
    </cfRule>
    <cfRule type="expression" dxfId="5145" priority="2162">
      <formula>#REF!="A5"</formula>
    </cfRule>
    <cfRule type="expression" dxfId="5144" priority="2163">
      <formula>#REF!="A4"</formula>
    </cfRule>
    <cfRule type="expression" dxfId="5143" priority="2164">
      <formula>#REF!="A3"</formula>
    </cfRule>
    <cfRule type="expression" dxfId="5142" priority="2165">
      <formula>#REF!="A2"</formula>
    </cfRule>
    <cfRule type="expression" dxfId="5141" priority="2166">
      <formula>#REF!="A1"</formula>
    </cfRule>
  </conditionalFormatting>
  <conditionalFormatting sqref="J32">
    <cfRule type="expression" dxfId="5140" priority="3564">
      <formula>#REF!="A5"</formula>
    </cfRule>
    <cfRule type="expression" dxfId="5139" priority="3565">
      <formula>#REF!="A4"</formula>
    </cfRule>
    <cfRule type="expression" dxfId="5138" priority="3566">
      <formula>#REF!="A3"</formula>
    </cfRule>
    <cfRule type="expression" dxfId="5137" priority="3567">
      <formula>#REF!="A2"</formula>
    </cfRule>
    <cfRule type="expression" dxfId="5136" priority="3568">
      <formula>#REF!="A1"</formula>
    </cfRule>
  </conditionalFormatting>
  <conditionalFormatting sqref="J34">
    <cfRule type="expression" dxfId="5135" priority="3526">
      <formula>#REF!="A5"</formula>
    </cfRule>
    <cfRule type="expression" dxfId="5134" priority="3527">
      <formula>#REF!="A4"</formula>
    </cfRule>
    <cfRule type="expression" dxfId="5133" priority="3528">
      <formula>#REF!="A3"</formula>
    </cfRule>
    <cfRule type="expression" dxfId="5132" priority="3529">
      <formula>#REF!="A2"</formula>
    </cfRule>
    <cfRule type="expression" dxfId="5131" priority="3530">
      <formula>#REF!="A1"</formula>
    </cfRule>
  </conditionalFormatting>
  <conditionalFormatting sqref="J35">
    <cfRule type="expression" dxfId="5130" priority="2061">
      <formula>#REF!="A8"</formula>
    </cfRule>
    <cfRule type="expression" dxfId="5129" priority="2062">
      <formula>#REF!="A7"</formula>
    </cfRule>
    <cfRule type="expression" dxfId="5128" priority="2063">
      <formula>#REF!="A6"</formula>
    </cfRule>
    <cfRule type="expression" dxfId="5127" priority="2064">
      <formula>#REF!="A5"</formula>
    </cfRule>
    <cfRule type="expression" dxfId="5126" priority="2065">
      <formula>#REF!="A4"</formula>
    </cfRule>
    <cfRule type="expression" dxfId="5125" priority="2066">
      <formula>#REF!="A3"</formula>
    </cfRule>
    <cfRule type="expression" dxfId="5124" priority="2067">
      <formula>#REF!="A2"</formula>
    </cfRule>
    <cfRule type="expression" dxfId="5123" priority="2068">
      <formula>#REF!="A1"</formula>
    </cfRule>
  </conditionalFormatting>
  <conditionalFormatting sqref="J38">
    <cfRule type="expression" dxfId="5122" priority="1960">
      <formula>#REF!="A8"</formula>
    </cfRule>
    <cfRule type="expression" dxfId="5121" priority="1961">
      <formula>#REF!="A7"</formula>
    </cfRule>
    <cfRule type="expression" dxfId="5120" priority="1962">
      <formula>#REF!="A6"</formula>
    </cfRule>
    <cfRule type="expression" dxfId="5119" priority="1963">
      <formula>#REF!="A5"</formula>
    </cfRule>
    <cfRule type="expression" dxfId="5118" priority="1964">
      <formula>#REF!="A4"</formula>
    </cfRule>
    <cfRule type="expression" dxfId="5117" priority="1965">
      <formula>#REF!="A3"</formula>
    </cfRule>
    <cfRule type="expression" dxfId="5116" priority="1966">
      <formula>#REF!="A2"</formula>
    </cfRule>
    <cfRule type="expression" dxfId="5115" priority="1967">
      <formula>#REF!="A1"</formula>
    </cfRule>
  </conditionalFormatting>
  <conditionalFormatting sqref="J41">
    <cfRule type="expression" dxfId="5114" priority="3559">
      <formula>#REF!="A5"</formula>
    </cfRule>
    <cfRule type="expression" dxfId="5113" priority="3560">
      <formula>#REF!="A4"</formula>
    </cfRule>
    <cfRule type="expression" dxfId="5112" priority="3561">
      <formula>#REF!="A3"</formula>
    </cfRule>
    <cfRule type="expression" dxfId="5111" priority="3562">
      <formula>#REF!="A2"</formula>
    </cfRule>
    <cfRule type="expression" dxfId="5110" priority="3563">
      <formula>#REF!="A1"</formula>
    </cfRule>
  </conditionalFormatting>
  <conditionalFormatting sqref="J45">
    <cfRule type="expression" dxfId="5109" priority="3551">
      <formula>#REF!="A5"</formula>
    </cfRule>
    <cfRule type="expression" dxfId="5108" priority="3552">
      <formula>#REF!="A4"</formula>
    </cfRule>
    <cfRule type="expression" dxfId="5107" priority="3553">
      <formula>#REF!="A3"</formula>
    </cfRule>
    <cfRule type="expression" dxfId="5106" priority="3554">
      <formula>#REF!="A2"</formula>
    </cfRule>
    <cfRule type="expression" dxfId="5105" priority="3555">
      <formula>#REF!="A1"</formula>
    </cfRule>
  </conditionalFormatting>
  <conditionalFormatting sqref="J48">
    <cfRule type="expression" dxfId="5104" priority="3546">
      <formula>#REF!="A5"</formula>
    </cfRule>
    <cfRule type="expression" dxfId="5103" priority="3547">
      <formula>#REF!="A4"</formula>
    </cfRule>
    <cfRule type="expression" dxfId="5102" priority="3548">
      <formula>#REF!="A3"</formula>
    </cfRule>
    <cfRule type="expression" dxfId="5101" priority="3549">
      <formula>#REF!="A2"</formula>
    </cfRule>
    <cfRule type="expression" dxfId="5100" priority="3550">
      <formula>#REF!="A1"</formula>
    </cfRule>
  </conditionalFormatting>
  <conditionalFormatting sqref="J51">
    <cfRule type="expression" dxfId="5099" priority="3541">
      <formula>#REF!="A5"</formula>
    </cfRule>
    <cfRule type="expression" dxfId="5098" priority="3542">
      <formula>#REF!="A4"</formula>
    </cfRule>
    <cfRule type="expression" dxfId="5097" priority="3543">
      <formula>#REF!="A3"</formula>
    </cfRule>
    <cfRule type="expression" dxfId="5096" priority="3544">
      <formula>#REF!="A2"</formula>
    </cfRule>
    <cfRule type="expression" dxfId="5095" priority="3545">
      <formula>#REF!="A1"</formula>
    </cfRule>
  </conditionalFormatting>
  <conditionalFormatting sqref="J57">
    <cfRule type="expression" dxfId="5094" priority="3521">
      <formula>#REF!="A5"</formula>
    </cfRule>
    <cfRule type="expression" dxfId="5093" priority="3522">
      <formula>#REF!="A4"</formula>
    </cfRule>
    <cfRule type="expression" dxfId="5092" priority="3523">
      <formula>#REF!="A3"</formula>
    </cfRule>
    <cfRule type="expression" dxfId="5091" priority="3524">
      <formula>#REF!="A2"</formula>
    </cfRule>
    <cfRule type="expression" dxfId="5090" priority="3525">
      <formula>#REF!="A1"</formula>
    </cfRule>
  </conditionalFormatting>
  <conditionalFormatting sqref="J60">
    <cfRule type="expression" dxfId="5089" priority="3536">
      <formula>#REF!="A5"</formula>
    </cfRule>
    <cfRule type="expression" dxfId="5088" priority="3537">
      <formula>#REF!="A4"</formula>
    </cfRule>
    <cfRule type="expression" dxfId="5087" priority="3538">
      <formula>#REF!="A3"</formula>
    </cfRule>
    <cfRule type="expression" dxfId="5086" priority="3539">
      <formula>#REF!="A2"</formula>
    </cfRule>
    <cfRule type="expression" dxfId="5085" priority="3540">
      <formula>#REF!="A1"</formula>
    </cfRule>
  </conditionalFormatting>
  <conditionalFormatting sqref="J77">
    <cfRule type="expression" dxfId="5084" priority="3569">
      <formula>#REF!="A5"</formula>
    </cfRule>
    <cfRule type="expression" dxfId="5083" priority="3570">
      <formula>#REF!="A4"</formula>
    </cfRule>
    <cfRule type="expression" dxfId="5082" priority="3571">
      <formula>#REF!="A3"</formula>
    </cfRule>
    <cfRule type="expression" dxfId="5081" priority="3572">
      <formula>#REF!="A2"</formula>
    </cfRule>
    <cfRule type="expression" dxfId="5080" priority="3573">
      <formula>#REF!="A1"</formula>
    </cfRule>
  </conditionalFormatting>
  <conditionalFormatting sqref="J19:L19">
    <cfRule type="expression" dxfId="5079" priority="1191">
      <formula>#REF!="A9"</formula>
    </cfRule>
    <cfRule type="expression" dxfId="5078" priority="1192">
      <formula>#REF!="A8"</formula>
    </cfRule>
    <cfRule type="expression" dxfId="5077" priority="1193">
      <formula>#REF!="A7"</formula>
    </cfRule>
    <cfRule type="expression" dxfId="5076" priority="1194">
      <formula>#REF!="A6"</formula>
    </cfRule>
    <cfRule type="expression" dxfId="5075" priority="1195">
      <formula>#REF!="A5"</formula>
    </cfRule>
    <cfRule type="expression" dxfId="5074" priority="1196">
      <formula>#REF!="A4"</formula>
    </cfRule>
    <cfRule type="expression" dxfId="5073" priority="1197">
      <formula>#REF!="A3"</formula>
    </cfRule>
    <cfRule type="expression" dxfId="5072" priority="1198">
      <formula>#REF!="A2"</formula>
    </cfRule>
    <cfRule type="expression" dxfId="5071" priority="1199">
      <formula>#REF!="A1"</formula>
    </cfRule>
  </conditionalFormatting>
  <conditionalFormatting sqref="J20:L20">
    <cfRule type="expression" dxfId="5070" priority="1182">
      <formula>#REF!="A9"</formula>
    </cfRule>
    <cfRule type="expression" dxfId="5069" priority="1183">
      <formula>#REF!="A8"</formula>
    </cfRule>
    <cfRule type="expression" dxfId="5068" priority="1184">
      <formula>#REF!="A7"</formula>
    </cfRule>
    <cfRule type="expression" dxfId="5067" priority="1185">
      <formula>#REF!="A6"</formula>
    </cfRule>
    <cfRule type="expression" dxfId="5066" priority="1186">
      <formula>#REF!="A5"</formula>
    </cfRule>
    <cfRule type="expression" dxfId="5065" priority="1187">
      <formula>#REF!="A4"</formula>
    </cfRule>
    <cfRule type="expression" dxfId="5064" priority="1188">
      <formula>#REF!="A3"</formula>
    </cfRule>
    <cfRule type="expression" dxfId="5063" priority="1189">
      <formula>#REF!="A2"</formula>
    </cfRule>
    <cfRule type="expression" dxfId="5062" priority="1190">
      <formula>#REF!="A1"</formula>
    </cfRule>
  </conditionalFormatting>
  <conditionalFormatting sqref="J23:L26">
    <cfRule type="expression" dxfId="5061" priority="1173">
      <formula>#REF!="A9"</formula>
    </cfRule>
    <cfRule type="expression" dxfId="5060" priority="1174">
      <formula>#REF!="A8"</formula>
    </cfRule>
    <cfRule type="expression" dxfId="5059" priority="1175">
      <formula>#REF!="A7"</formula>
    </cfRule>
    <cfRule type="expression" dxfId="5058" priority="1176">
      <formula>#REF!="A6"</formula>
    </cfRule>
    <cfRule type="expression" dxfId="5057" priority="1177">
      <formula>#REF!="A5"</formula>
    </cfRule>
    <cfRule type="expression" dxfId="5056" priority="1178">
      <formula>#REF!="A4"</formula>
    </cfRule>
    <cfRule type="expression" dxfId="5055" priority="1179">
      <formula>#REF!="A3"</formula>
    </cfRule>
    <cfRule type="expression" dxfId="5054" priority="1180">
      <formula>#REF!="A2"</formula>
    </cfRule>
    <cfRule type="expression" dxfId="5053" priority="1181">
      <formula>#REF!="A1"</formula>
    </cfRule>
  </conditionalFormatting>
  <conditionalFormatting sqref="J28:L31">
    <cfRule type="expression" dxfId="5052" priority="1164">
      <formula>#REF!="A9"</formula>
    </cfRule>
    <cfRule type="expression" dxfId="5051" priority="1165">
      <formula>#REF!="A8"</formula>
    </cfRule>
    <cfRule type="expression" dxfId="5050" priority="1166">
      <formula>#REF!="A7"</formula>
    </cfRule>
    <cfRule type="expression" dxfId="5049" priority="1167">
      <formula>#REF!="A6"</formula>
    </cfRule>
    <cfRule type="expression" dxfId="5048" priority="1168">
      <formula>#REF!="A5"</formula>
    </cfRule>
    <cfRule type="expression" dxfId="5047" priority="1169">
      <formula>#REF!="A4"</formula>
    </cfRule>
    <cfRule type="expression" dxfId="5046" priority="1170">
      <formula>#REF!="A3"</formula>
    </cfRule>
    <cfRule type="expression" dxfId="5045" priority="1171">
      <formula>#REF!="A2"</formula>
    </cfRule>
    <cfRule type="expression" dxfId="5044" priority="1172">
      <formula>#REF!="A1"</formula>
    </cfRule>
  </conditionalFormatting>
  <conditionalFormatting sqref="J36:L36">
    <cfRule type="expression" dxfId="5043" priority="1155">
      <formula>#REF!="A9"</formula>
    </cfRule>
    <cfRule type="expression" dxfId="5042" priority="1156">
      <formula>#REF!="A8"</formula>
    </cfRule>
    <cfRule type="expression" dxfId="5041" priority="1157">
      <formula>#REF!="A7"</formula>
    </cfRule>
    <cfRule type="expression" dxfId="5040" priority="1158">
      <formula>#REF!="A6"</formula>
    </cfRule>
    <cfRule type="expression" dxfId="5039" priority="1159">
      <formula>#REF!="A5"</formula>
    </cfRule>
    <cfRule type="expression" dxfId="5038" priority="1160">
      <formula>#REF!="A4"</formula>
    </cfRule>
    <cfRule type="expression" dxfId="5037" priority="1161">
      <formula>#REF!="A3"</formula>
    </cfRule>
    <cfRule type="expression" dxfId="5036" priority="1162">
      <formula>#REF!="A2"</formula>
    </cfRule>
    <cfRule type="expression" dxfId="5035" priority="1163">
      <formula>#REF!="A1"</formula>
    </cfRule>
  </conditionalFormatting>
  <conditionalFormatting sqref="J37:L37">
    <cfRule type="expression" dxfId="5034" priority="1146">
      <formula>#REF!="A9"</formula>
    </cfRule>
    <cfRule type="expression" dxfId="5033" priority="1147">
      <formula>#REF!="A8"</formula>
    </cfRule>
    <cfRule type="expression" dxfId="5032" priority="1148">
      <formula>#REF!="A7"</formula>
    </cfRule>
    <cfRule type="expression" dxfId="5031" priority="1149">
      <formula>#REF!="A6"</formula>
    </cfRule>
    <cfRule type="expression" dxfId="5030" priority="1150">
      <formula>#REF!="A5"</formula>
    </cfRule>
    <cfRule type="expression" dxfId="5029" priority="1151">
      <formula>#REF!="A4"</formula>
    </cfRule>
    <cfRule type="expression" dxfId="5028" priority="1152">
      <formula>#REF!="A3"</formula>
    </cfRule>
    <cfRule type="expression" dxfId="5027" priority="1153">
      <formula>#REF!="A2"</formula>
    </cfRule>
    <cfRule type="expression" dxfId="5026" priority="1154">
      <formula>#REF!="A1"</formula>
    </cfRule>
  </conditionalFormatting>
  <conditionalFormatting sqref="J39:L39">
    <cfRule type="expression" dxfId="5025" priority="1137">
      <formula>#REF!="A9"</formula>
    </cfRule>
    <cfRule type="expression" dxfId="5024" priority="1138">
      <formula>#REF!="A8"</formula>
    </cfRule>
    <cfRule type="expression" dxfId="5023" priority="1139">
      <formula>#REF!="A7"</formula>
    </cfRule>
    <cfRule type="expression" dxfId="5022" priority="1140">
      <formula>#REF!="A6"</formula>
    </cfRule>
    <cfRule type="expression" dxfId="5021" priority="1141">
      <formula>#REF!="A5"</formula>
    </cfRule>
    <cfRule type="expression" dxfId="5020" priority="1142">
      <formula>#REF!="A4"</formula>
    </cfRule>
    <cfRule type="expression" dxfId="5019" priority="1143">
      <formula>#REF!="A3"</formula>
    </cfRule>
    <cfRule type="expression" dxfId="5018" priority="1144">
      <formula>#REF!="A2"</formula>
    </cfRule>
    <cfRule type="expression" dxfId="5017" priority="1145">
      <formula>#REF!="A1"</formula>
    </cfRule>
  </conditionalFormatting>
  <conditionalFormatting sqref="J40:L40">
    <cfRule type="expression" dxfId="5016" priority="1128">
      <formula>#REF!="A9"</formula>
    </cfRule>
    <cfRule type="expression" dxfId="5015" priority="1129">
      <formula>#REF!="A8"</formula>
    </cfRule>
    <cfRule type="expression" dxfId="5014" priority="1130">
      <formula>#REF!="A7"</formula>
    </cfRule>
    <cfRule type="expression" dxfId="5013" priority="1131">
      <formula>#REF!="A6"</formula>
    </cfRule>
    <cfRule type="expression" dxfId="5012" priority="1132">
      <formula>#REF!="A5"</formula>
    </cfRule>
    <cfRule type="expression" dxfId="5011" priority="1133">
      <formula>#REF!="A4"</formula>
    </cfRule>
    <cfRule type="expression" dxfId="5010" priority="1134">
      <formula>#REF!="A3"</formula>
    </cfRule>
    <cfRule type="expression" dxfId="5009" priority="1135">
      <formula>#REF!="A2"</formula>
    </cfRule>
    <cfRule type="expression" dxfId="5008" priority="1136">
      <formula>#REF!="A1"</formula>
    </cfRule>
  </conditionalFormatting>
  <conditionalFormatting sqref="J43:L43">
    <cfRule type="expression" dxfId="5007" priority="1119">
      <formula>#REF!="A9"</formula>
    </cfRule>
    <cfRule type="expression" dxfId="5006" priority="1120">
      <formula>#REF!="A8"</formula>
    </cfRule>
    <cfRule type="expression" dxfId="5005" priority="1121">
      <formula>#REF!="A7"</formula>
    </cfRule>
    <cfRule type="expression" dxfId="5004" priority="1122">
      <formula>#REF!="A6"</formula>
    </cfRule>
    <cfRule type="expression" dxfId="5003" priority="1123">
      <formula>#REF!="A5"</formula>
    </cfRule>
    <cfRule type="expression" dxfId="5002" priority="1124">
      <formula>#REF!="A4"</formula>
    </cfRule>
    <cfRule type="expression" dxfId="5001" priority="1125">
      <formula>#REF!="A3"</formula>
    </cfRule>
    <cfRule type="expression" dxfId="5000" priority="1126">
      <formula>#REF!="A2"</formula>
    </cfRule>
    <cfRule type="expression" dxfId="4999" priority="1127">
      <formula>#REF!="A1"</formula>
    </cfRule>
  </conditionalFormatting>
  <conditionalFormatting sqref="J44:L44">
    <cfRule type="expression" dxfId="4998" priority="1110">
      <formula>#REF!="A9"</formula>
    </cfRule>
    <cfRule type="expression" dxfId="4997" priority="1111">
      <formula>#REF!="A8"</formula>
    </cfRule>
    <cfRule type="expression" dxfId="4996" priority="1112">
      <formula>#REF!="A7"</formula>
    </cfRule>
    <cfRule type="expression" dxfId="4995" priority="1113">
      <formula>#REF!="A6"</formula>
    </cfRule>
    <cfRule type="expression" dxfId="4994" priority="1114">
      <formula>#REF!="A5"</formula>
    </cfRule>
    <cfRule type="expression" dxfId="4993" priority="1115">
      <formula>#REF!="A4"</formula>
    </cfRule>
    <cfRule type="expression" dxfId="4992" priority="1116">
      <formula>#REF!="A3"</formula>
    </cfRule>
    <cfRule type="expression" dxfId="4991" priority="1117">
      <formula>#REF!="A2"</formula>
    </cfRule>
    <cfRule type="expression" dxfId="4990" priority="1118">
      <formula>#REF!="A1"</formula>
    </cfRule>
  </conditionalFormatting>
  <conditionalFormatting sqref="J46:L46">
    <cfRule type="expression" dxfId="4989" priority="1101">
      <formula>#REF!="A9"</formula>
    </cfRule>
    <cfRule type="expression" dxfId="4988" priority="1102">
      <formula>#REF!="A8"</formula>
    </cfRule>
    <cfRule type="expression" dxfId="4987" priority="1103">
      <formula>#REF!="A7"</formula>
    </cfRule>
    <cfRule type="expression" dxfId="4986" priority="1104">
      <formula>#REF!="A6"</formula>
    </cfRule>
    <cfRule type="expression" dxfId="4985" priority="1105">
      <formula>#REF!="A5"</formula>
    </cfRule>
    <cfRule type="expression" dxfId="4984" priority="1106">
      <formula>#REF!="A4"</formula>
    </cfRule>
    <cfRule type="expression" dxfId="4983" priority="1107">
      <formula>#REF!="A3"</formula>
    </cfRule>
    <cfRule type="expression" dxfId="4982" priority="1108">
      <formula>#REF!="A2"</formula>
    </cfRule>
    <cfRule type="expression" dxfId="4981" priority="1109">
      <formula>#REF!="A1"</formula>
    </cfRule>
  </conditionalFormatting>
  <conditionalFormatting sqref="J47:L47">
    <cfRule type="expression" dxfId="4980" priority="1092">
      <formula>#REF!="A9"</formula>
    </cfRule>
    <cfRule type="expression" dxfId="4979" priority="1093">
      <formula>#REF!="A8"</formula>
    </cfRule>
    <cfRule type="expression" dxfId="4978" priority="1094">
      <formula>#REF!="A7"</formula>
    </cfRule>
    <cfRule type="expression" dxfId="4977" priority="1095">
      <formula>#REF!="A6"</formula>
    </cfRule>
    <cfRule type="expression" dxfId="4976" priority="1096">
      <formula>#REF!="A5"</formula>
    </cfRule>
    <cfRule type="expression" dxfId="4975" priority="1097">
      <formula>#REF!="A4"</formula>
    </cfRule>
    <cfRule type="expression" dxfId="4974" priority="1098">
      <formula>#REF!="A3"</formula>
    </cfRule>
    <cfRule type="expression" dxfId="4973" priority="1099">
      <formula>#REF!="A2"</formula>
    </cfRule>
    <cfRule type="expression" dxfId="4972" priority="1100">
      <formula>#REF!="A1"</formula>
    </cfRule>
  </conditionalFormatting>
  <conditionalFormatting sqref="J49:L49">
    <cfRule type="expression" dxfId="4971" priority="1083">
      <formula>#REF!="A9"</formula>
    </cfRule>
    <cfRule type="expression" dxfId="4970" priority="1084">
      <formula>#REF!="A8"</formula>
    </cfRule>
    <cfRule type="expression" dxfId="4969" priority="1085">
      <formula>#REF!="A7"</formula>
    </cfRule>
    <cfRule type="expression" dxfId="4968" priority="1086">
      <formula>#REF!="A6"</formula>
    </cfRule>
    <cfRule type="expression" dxfId="4967" priority="1087">
      <formula>#REF!="A5"</formula>
    </cfRule>
    <cfRule type="expression" dxfId="4966" priority="1088">
      <formula>#REF!="A4"</formula>
    </cfRule>
    <cfRule type="expression" dxfId="4965" priority="1089">
      <formula>#REF!="A3"</formula>
    </cfRule>
    <cfRule type="expression" dxfId="4964" priority="1090">
      <formula>#REF!="A2"</formula>
    </cfRule>
    <cfRule type="expression" dxfId="4963" priority="1091">
      <formula>#REF!="A1"</formula>
    </cfRule>
  </conditionalFormatting>
  <conditionalFormatting sqref="J50:L50">
    <cfRule type="expression" dxfId="4962" priority="1074">
      <formula>#REF!="A9"</formula>
    </cfRule>
    <cfRule type="expression" dxfId="4961" priority="1075">
      <formula>#REF!="A8"</formula>
    </cfRule>
    <cfRule type="expression" dxfId="4960" priority="1076">
      <formula>#REF!="A7"</formula>
    </cfRule>
    <cfRule type="expression" dxfId="4959" priority="1077">
      <formula>#REF!="A6"</formula>
    </cfRule>
    <cfRule type="expression" dxfId="4958" priority="1078">
      <formula>#REF!="A5"</formula>
    </cfRule>
    <cfRule type="expression" dxfId="4957" priority="1079">
      <formula>#REF!="A4"</formula>
    </cfRule>
    <cfRule type="expression" dxfId="4956" priority="1080">
      <formula>#REF!="A3"</formula>
    </cfRule>
    <cfRule type="expression" dxfId="4955" priority="1081">
      <formula>#REF!="A2"</formula>
    </cfRule>
    <cfRule type="expression" dxfId="4954" priority="1082">
      <formula>#REF!="A1"</formula>
    </cfRule>
  </conditionalFormatting>
  <conditionalFormatting sqref="J52:L52">
    <cfRule type="expression" dxfId="4953" priority="1065">
      <formula>#REF!="A9"</formula>
    </cfRule>
    <cfRule type="expression" dxfId="4952" priority="1066">
      <formula>#REF!="A8"</formula>
    </cfRule>
    <cfRule type="expression" dxfId="4951" priority="1067">
      <formula>#REF!="A7"</formula>
    </cfRule>
    <cfRule type="expression" dxfId="4950" priority="1068">
      <formula>#REF!="A6"</formula>
    </cfRule>
    <cfRule type="expression" dxfId="4949" priority="1069">
      <formula>#REF!="A5"</formula>
    </cfRule>
    <cfRule type="expression" dxfId="4948" priority="1070">
      <formula>#REF!="A4"</formula>
    </cfRule>
    <cfRule type="expression" dxfId="4947" priority="1071">
      <formula>#REF!="A3"</formula>
    </cfRule>
    <cfRule type="expression" dxfId="4946" priority="1072">
      <formula>#REF!="A2"</formula>
    </cfRule>
    <cfRule type="expression" dxfId="4945" priority="1073">
      <formula>#REF!="A1"</formula>
    </cfRule>
  </conditionalFormatting>
  <conditionalFormatting sqref="J53:L53">
    <cfRule type="expression" dxfId="4944" priority="1056">
      <formula>#REF!="A9"</formula>
    </cfRule>
    <cfRule type="expression" dxfId="4943" priority="1057">
      <formula>#REF!="A8"</formula>
    </cfRule>
    <cfRule type="expression" dxfId="4942" priority="1058">
      <formula>#REF!="A7"</formula>
    </cfRule>
    <cfRule type="expression" dxfId="4941" priority="1059">
      <formula>#REF!="A6"</formula>
    </cfRule>
    <cfRule type="expression" dxfId="4940" priority="1060">
      <formula>#REF!="A5"</formula>
    </cfRule>
    <cfRule type="expression" dxfId="4939" priority="1061">
      <formula>#REF!="A4"</formula>
    </cfRule>
    <cfRule type="expression" dxfId="4938" priority="1062">
      <formula>#REF!="A3"</formula>
    </cfRule>
    <cfRule type="expression" dxfId="4937" priority="1063">
      <formula>#REF!="A2"</formula>
    </cfRule>
    <cfRule type="expression" dxfId="4936" priority="1064">
      <formula>#REF!="A1"</formula>
    </cfRule>
  </conditionalFormatting>
  <conditionalFormatting sqref="J55:L55">
    <cfRule type="expression" dxfId="4935" priority="1047">
      <formula>#REF!="A9"</formula>
    </cfRule>
    <cfRule type="expression" dxfId="4934" priority="1048">
      <formula>#REF!="A8"</formula>
    </cfRule>
    <cfRule type="expression" dxfId="4933" priority="1049">
      <formula>#REF!="A7"</formula>
    </cfRule>
    <cfRule type="expression" dxfId="4932" priority="1050">
      <formula>#REF!="A6"</formula>
    </cfRule>
    <cfRule type="expression" dxfId="4931" priority="1051">
      <formula>#REF!="A5"</formula>
    </cfRule>
    <cfRule type="expression" dxfId="4930" priority="1052">
      <formula>#REF!="A4"</formula>
    </cfRule>
    <cfRule type="expression" dxfId="4929" priority="1053">
      <formula>#REF!="A3"</formula>
    </cfRule>
    <cfRule type="expression" dxfId="4928" priority="1054">
      <formula>#REF!="A2"</formula>
    </cfRule>
    <cfRule type="expression" dxfId="4927" priority="1055">
      <formula>#REF!="A1"</formula>
    </cfRule>
  </conditionalFormatting>
  <conditionalFormatting sqref="J56:L56">
    <cfRule type="expression" dxfId="4926" priority="1038">
      <formula>#REF!="A9"</formula>
    </cfRule>
    <cfRule type="expression" dxfId="4925" priority="1039">
      <formula>#REF!="A8"</formula>
    </cfRule>
    <cfRule type="expression" dxfId="4924" priority="1040">
      <formula>#REF!="A7"</formula>
    </cfRule>
    <cfRule type="expression" dxfId="4923" priority="1041">
      <formula>#REF!="A6"</formula>
    </cfRule>
    <cfRule type="expression" dxfId="4922" priority="1042">
      <formula>#REF!="A5"</formula>
    </cfRule>
    <cfRule type="expression" dxfId="4921" priority="1043">
      <formula>#REF!="A4"</formula>
    </cfRule>
    <cfRule type="expression" dxfId="4920" priority="1044">
      <formula>#REF!="A3"</formula>
    </cfRule>
    <cfRule type="expression" dxfId="4919" priority="1045">
      <formula>#REF!="A2"</formula>
    </cfRule>
    <cfRule type="expression" dxfId="4918" priority="1046">
      <formula>#REF!="A1"</formula>
    </cfRule>
  </conditionalFormatting>
  <conditionalFormatting sqref="J58:L58">
    <cfRule type="expression" dxfId="4917" priority="1029">
      <formula>#REF!="A9"</formula>
    </cfRule>
    <cfRule type="expression" dxfId="4916" priority="1030">
      <formula>#REF!="A8"</formula>
    </cfRule>
    <cfRule type="expression" dxfId="4915" priority="1031">
      <formula>#REF!="A7"</formula>
    </cfRule>
    <cfRule type="expression" dxfId="4914" priority="1032">
      <formula>#REF!="A6"</formula>
    </cfRule>
    <cfRule type="expression" dxfId="4913" priority="1033">
      <formula>#REF!="A5"</formula>
    </cfRule>
    <cfRule type="expression" dxfId="4912" priority="1034">
      <formula>#REF!="A4"</formula>
    </cfRule>
    <cfRule type="expression" dxfId="4911" priority="1035">
      <formula>#REF!="A3"</formula>
    </cfRule>
    <cfRule type="expression" dxfId="4910" priority="1036">
      <formula>#REF!="A2"</formula>
    </cfRule>
    <cfRule type="expression" dxfId="4909" priority="1037">
      <formula>#REF!="A1"</formula>
    </cfRule>
  </conditionalFormatting>
  <conditionalFormatting sqref="J59:L59">
    <cfRule type="expression" dxfId="4908" priority="1020">
      <formula>#REF!="A9"</formula>
    </cfRule>
    <cfRule type="expression" dxfId="4907" priority="1021">
      <formula>#REF!="A8"</formula>
    </cfRule>
    <cfRule type="expression" dxfId="4906" priority="1022">
      <formula>#REF!="A7"</formula>
    </cfRule>
    <cfRule type="expression" dxfId="4905" priority="1023">
      <formula>#REF!="A6"</formula>
    </cfRule>
    <cfRule type="expression" dxfId="4904" priority="1024">
      <formula>#REF!="A5"</formula>
    </cfRule>
    <cfRule type="expression" dxfId="4903" priority="1025">
      <formula>#REF!="A4"</formula>
    </cfRule>
    <cfRule type="expression" dxfId="4902" priority="1026">
      <formula>#REF!="A3"</formula>
    </cfRule>
    <cfRule type="expression" dxfId="4901" priority="1027">
      <formula>#REF!="A2"</formula>
    </cfRule>
    <cfRule type="expression" dxfId="4900" priority="1028">
      <formula>#REF!="A1"</formula>
    </cfRule>
  </conditionalFormatting>
  <conditionalFormatting sqref="J61:L61">
    <cfRule type="expression" dxfId="4899" priority="1011">
      <formula>#REF!="A9"</formula>
    </cfRule>
    <cfRule type="expression" dxfId="4898" priority="1012">
      <formula>#REF!="A8"</formula>
    </cfRule>
    <cfRule type="expression" dxfId="4897" priority="1013">
      <formula>#REF!="A7"</formula>
    </cfRule>
    <cfRule type="expression" dxfId="4896" priority="1014">
      <formula>#REF!="A6"</formula>
    </cfRule>
    <cfRule type="expression" dxfId="4895" priority="1015">
      <formula>#REF!="A5"</formula>
    </cfRule>
    <cfRule type="expression" dxfId="4894" priority="1016">
      <formula>#REF!="A4"</formula>
    </cfRule>
    <cfRule type="expression" dxfId="4893" priority="1017">
      <formula>#REF!="A3"</formula>
    </cfRule>
    <cfRule type="expression" dxfId="4892" priority="1018">
      <formula>#REF!="A2"</formula>
    </cfRule>
    <cfRule type="expression" dxfId="4891" priority="1019">
      <formula>#REF!="A1"</formula>
    </cfRule>
  </conditionalFormatting>
  <conditionalFormatting sqref="J62:L62">
    <cfRule type="expression" dxfId="4890" priority="1002">
      <formula>#REF!="A9"</formula>
    </cfRule>
    <cfRule type="expression" dxfId="4889" priority="1003">
      <formula>#REF!="A8"</formula>
    </cfRule>
    <cfRule type="expression" dxfId="4888" priority="1004">
      <formula>#REF!="A7"</formula>
    </cfRule>
    <cfRule type="expression" dxfId="4887" priority="1005">
      <formula>#REF!="A6"</formula>
    </cfRule>
    <cfRule type="expression" dxfId="4886" priority="1006">
      <formula>#REF!="A5"</formula>
    </cfRule>
    <cfRule type="expression" dxfId="4885" priority="1007">
      <formula>#REF!="A4"</formula>
    </cfRule>
    <cfRule type="expression" dxfId="4884" priority="1008">
      <formula>#REF!="A3"</formula>
    </cfRule>
    <cfRule type="expression" dxfId="4883" priority="1009">
      <formula>#REF!="A2"</formula>
    </cfRule>
    <cfRule type="expression" dxfId="4882" priority="1010">
      <formula>#REF!="A1"</formula>
    </cfRule>
  </conditionalFormatting>
  <conditionalFormatting sqref="J63:L63">
    <cfRule type="expression" dxfId="4881" priority="993">
      <formula>#REF!="A9"</formula>
    </cfRule>
    <cfRule type="expression" dxfId="4880" priority="994">
      <formula>#REF!="A8"</formula>
    </cfRule>
    <cfRule type="expression" dxfId="4879" priority="995">
      <formula>#REF!="A7"</formula>
    </cfRule>
    <cfRule type="expression" dxfId="4878" priority="996">
      <formula>#REF!="A6"</formula>
    </cfRule>
    <cfRule type="expression" dxfId="4877" priority="997">
      <formula>#REF!="A5"</formula>
    </cfRule>
    <cfRule type="expression" dxfId="4876" priority="998">
      <formula>#REF!="A4"</formula>
    </cfRule>
    <cfRule type="expression" dxfId="4875" priority="999">
      <formula>#REF!="A3"</formula>
    </cfRule>
    <cfRule type="expression" dxfId="4874" priority="1000">
      <formula>#REF!="A2"</formula>
    </cfRule>
    <cfRule type="expression" dxfId="4873" priority="1001">
      <formula>#REF!="A1"</formula>
    </cfRule>
  </conditionalFormatting>
  <conditionalFormatting sqref="J64:L64">
    <cfRule type="expression" dxfId="4872" priority="984">
      <formula>#REF!="A9"</formula>
    </cfRule>
    <cfRule type="expression" dxfId="4871" priority="985">
      <formula>#REF!="A8"</formula>
    </cfRule>
    <cfRule type="expression" dxfId="4870" priority="986">
      <formula>#REF!="A7"</formula>
    </cfRule>
    <cfRule type="expression" dxfId="4869" priority="987">
      <formula>#REF!="A6"</formula>
    </cfRule>
    <cfRule type="expression" dxfId="4868" priority="988">
      <formula>#REF!="A5"</formula>
    </cfRule>
    <cfRule type="expression" dxfId="4867" priority="989">
      <formula>#REF!="A4"</formula>
    </cfRule>
    <cfRule type="expression" dxfId="4866" priority="990">
      <formula>#REF!="A3"</formula>
    </cfRule>
    <cfRule type="expression" dxfId="4865" priority="991">
      <formula>#REF!="A2"</formula>
    </cfRule>
    <cfRule type="expression" dxfId="4864" priority="992">
      <formula>#REF!="A1"</formula>
    </cfRule>
  </conditionalFormatting>
  <conditionalFormatting sqref="J66:L66">
    <cfRule type="expression" dxfId="4863" priority="975">
      <formula>#REF!="A9"</formula>
    </cfRule>
    <cfRule type="expression" dxfId="4862" priority="976">
      <formula>#REF!="A8"</formula>
    </cfRule>
    <cfRule type="expression" dxfId="4861" priority="977">
      <formula>#REF!="A7"</formula>
    </cfRule>
    <cfRule type="expression" dxfId="4860" priority="978">
      <formula>#REF!="A6"</formula>
    </cfRule>
    <cfRule type="expression" dxfId="4859" priority="979">
      <formula>#REF!="A5"</formula>
    </cfRule>
    <cfRule type="expression" dxfId="4858" priority="980">
      <formula>#REF!="A4"</formula>
    </cfRule>
    <cfRule type="expression" dxfId="4857" priority="981">
      <formula>#REF!="A3"</formula>
    </cfRule>
    <cfRule type="expression" dxfId="4856" priority="982">
      <formula>#REF!="A2"</formula>
    </cfRule>
    <cfRule type="expression" dxfId="4855" priority="983">
      <formula>#REF!="A1"</formula>
    </cfRule>
  </conditionalFormatting>
  <conditionalFormatting sqref="J67:L67">
    <cfRule type="expression" dxfId="4854" priority="966">
      <formula>#REF!="A9"</formula>
    </cfRule>
    <cfRule type="expression" dxfId="4853" priority="967">
      <formula>#REF!="A8"</formula>
    </cfRule>
    <cfRule type="expression" dxfId="4852" priority="968">
      <formula>#REF!="A7"</formula>
    </cfRule>
    <cfRule type="expression" dxfId="4851" priority="969">
      <formula>#REF!="A6"</formula>
    </cfRule>
    <cfRule type="expression" dxfId="4850" priority="970">
      <formula>#REF!="A5"</formula>
    </cfRule>
    <cfRule type="expression" dxfId="4849" priority="971">
      <formula>#REF!="A4"</formula>
    </cfRule>
    <cfRule type="expression" dxfId="4848" priority="972">
      <formula>#REF!="A3"</formula>
    </cfRule>
    <cfRule type="expression" dxfId="4847" priority="973">
      <formula>#REF!="A2"</formula>
    </cfRule>
    <cfRule type="expression" dxfId="4846" priority="974">
      <formula>#REF!="A1"</formula>
    </cfRule>
  </conditionalFormatting>
  <conditionalFormatting sqref="J68:L68">
    <cfRule type="expression" dxfId="4845" priority="957">
      <formula>#REF!="A9"</formula>
    </cfRule>
    <cfRule type="expression" dxfId="4844" priority="958">
      <formula>#REF!="A8"</formula>
    </cfRule>
    <cfRule type="expression" dxfId="4843" priority="959">
      <formula>#REF!="A7"</formula>
    </cfRule>
    <cfRule type="expression" dxfId="4842" priority="960">
      <formula>#REF!="A6"</formula>
    </cfRule>
    <cfRule type="expression" dxfId="4841" priority="961">
      <formula>#REF!="A5"</formula>
    </cfRule>
    <cfRule type="expression" dxfId="4840" priority="962">
      <formula>#REF!="A4"</formula>
    </cfRule>
    <cfRule type="expression" dxfId="4839" priority="963">
      <formula>#REF!="A3"</formula>
    </cfRule>
    <cfRule type="expression" dxfId="4838" priority="964">
      <formula>#REF!="A2"</formula>
    </cfRule>
    <cfRule type="expression" dxfId="4837" priority="965">
      <formula>#REF!="A1"</formula>
    </cfRule>
  </conditionalFormatting>
  <conditionalFormatting sqref="J69:L69">
    <cfRule type="expression" dxfId="4836" priority="948">
      <formula>#REF!="A9"</formula>
    </cfRule>
    <cfRule type="expression" dxfId="4835" priority="949">
      <formula>#REF!="A8"</formula>
    </cfRule>
    <cfRule type="expression" dxfId="4834" priority="950">
      <formula>#REF!="A7"</formula>
    </cfRule>
    <cfRule type="expression" dxfId="4833" priority="951">
      <formula>#REF!="A6"</formula>
    </cfRule>
    <cfRule type="expression" dxfId="4832" priority="952">
      <formula>#REF!="A5"</formula>
    </cfRule>
    <cfRule type="expression" dxfId="4831" priority="953">
      <formula>#REF!="A4"</formula>
    </cfRule>
    <cfRule type="expression" dxfId="4830" priority="954">
      <formula>#REF!="A3"</formula>
    </cfRule>
    <cfRule type="expression" dxfId="4829" priority="955">
      <formula>#REF!="A2"</formula>
    </cfRule>
    <cfRule type="expression" dxfId="4828" priority="956">
      <formula>#REF!="A1"</formula>
    </cfRule>
  </conditionalFormatting>
  <conditionalFormatting sqref="J70:L70">
    <cfRule type="expression" dxfId="4827" priority="939">
      <formula>#REF!="A9"</formula>
    </cfRule>
    <cfRule type="expression" dxfId="4826" priority="940">
      <formula>#REF!="A8"</formula>
    </cfRule>
    <cfRule type="expression" dxfId="4825" priority="941">
      <formula>#REF!="A7"</formula>
    </cfRule>
    <cfRule type="expression" dxfId="4824" priority="942">
      <formula>#REF!="A6"</formula>
    </cfRule>
    <cfRule type="expression" dxfId="4823" priority="943">
      <formula>#REF!="A5"</formula>
    </cfRule>
    <cfRule type="expression" dxfId="4822" priority="944">
      <formula>#REF!="A4"</formula>
    </cfRule>
    <cfRule type="expression" dxfId="4821" priority="945">
      <formula>#REF!="A3"</formula>
    </cfRule>
    <cfRule type="expression" dxfId="4820" priority="946">
      <formula>#REF!="A2"</formula>
    </cfRule>
    <cfRule type="expression" dxfId="4819" priority="947">
      <formula>#REF!="A1"</formula>
    </cfRule>
  </conditionalFormatting>
  <conditionalFormatting sqref="J71:L71">
    <cfRule type="expression" dxfId="4818" priority="930">
      <formula>#REF!="A9"</formula>
    </cfRule>
    <cfRule type="expression" dxfId="4817" priority="931">
      <formula>#REF!="A8"</formula>
    </cfRule>
    <cfRule type="expression" dxfId="4816" priority="932">
      <formula>#REF!="A7"</formula>
    </cfRule>
    <cfRule type="expression" dxfId="4815" priority="933">
      <formula>#REF!="A6"</formula>
    </cfRule>
    <cfRule type="expression" dxfId="4814" priority="934">
      <formula>#REF!="A5"</formula>
    </cfRule>
    <cfRule type="expression" dxfId="4813" priority="935">
      <formula>#REF!="A4"</formula>
    </cfRule>
    <cfRule type="expression" dxfId="4812" priority="936">
      <formula>#REF!="A3"</formula>
    </cfRule>
    <cfRule type="expression" dxfId="4811" priority="937">
      <formula>#REF!="A2"</formula>
    </cfRule>
    <cfRule type="expression" dxfId="4810" priority="938">
      <formula>#REF!="A1"</formula>
    </cfRule>
  </conditionalFormatting>
  <conditionalFormatting sqref="J72:L72">
    <cfRule type="expression" dxfId="4809" priority="921">
      <formula>#REF!="A9"</formula>
    </cfRule>
    <cfRule type="expression" dxfId="4808" priority="922">
      <formula>#REF!="A8"</formula>
    </cfRule>
    <cfRule type="expression" dxfId="4807" priority="923">
      <formula>#REF!="A7"</formula>
    </cfRule>
    <cfRule type="expression" dxfId="4806" priority="924">
      <formula>#REF!="A6"</formula>
    </cfRule>
    <cfRule type="expression" dxfId="4805" priority="925">
      <formula>#REF!="A5"</formula>
    </cfRule>
    <cfRule type="expression" dxfId="4804" priority="926">
      <formula>#REF!="A4"</formula>
    </cfRule>
    <cfRule type="expression" dxfId="4803" priority="927">
      <formula>#REF!="A3"</formula>
    </cfRule>
    <cfRule type="expression" dxfId="4802" priority="928">
      <formula>#REF!="A2"</formula>
    </cfRule>
    <cfRule type="expression" dxfId="4801" priority="929">
      <formula>#REF!="A1"</formula>
    </cfRule>
  </conditionalFormatting>
  <conditionalFormatting sqref="J73:L73">
    <cfRule type="expression" dxfId="4800" priority="912">
      <formula>#REF!="A9"</formula>
    </cfRule>
    <cfRule type="expression" dxfId="4799" priority="913">
      <formula>#REF!="A8"</formula>
    </cfRule>
    <cfRule type="expression" dxfId="4798" priority="914">
      <formula>#REF!="A7"</formula>
    </cfRule>
    <cfRule type="expression" dxfId="4797" priority="915">
      <formula>#REF!="A6"</formula>
    </cfRule>
    <cfRule type="expression" dxfId="4796" priority="916">
      <formula>#REF!="A5"</formula>
    </cfRule>
    <cfRule type="expression" dxfId="4795" priority="917">
      <formula>#REF!="A4"</formula>
    </cfRule>
    <cfRule type="expression" dxfId="4794" priority="918">
      <formula>#REF!="A3"</formula>
    </cfRule>
    <cfRule type="expression" dxfId="4793" priority="919">
      <formula>#REF!="A2"</formula>
    </cfRule>
    <cfRule type="expression" dxfId="4792" priority="920">
      <formula>#REF!="A1"</formula>
    </cfRule>
  </conditionalFormatting>
  <conditionalFormatting sqref="J74:L74">
    <cfRule type="expression" dxfId="4791" priority="903">
      <formula>#REF!="A9"</formula>
    </cfRule>
    <cfRule type="expression" dxfId="4790" priority="904">
      <formula>#REF!="A8"</formula>
    </cfRule>
    <cfRule type="expression" dxfId="4789" priority="905">
      <formula>#REF!="A7"</formula>
    </cfRule>
    <cfRule type="expression" dxfId="4788" priority="906">
      <formula>#REF!="A6"</formula>
    </cfRule>
    <cfRule type="expression" dxfId="4787" priority="907">
      <formula>#REF!="A5"</formula>
    </cfRule>
    <cfRule type="expression" dxfId="4786" priority="908">
      <formula>#REF!="A4"</formula>
    </cfRule>
    <cfRule type="expression" dxfId="4785" priority="909">
      <formula>#REF!="A3"</formula>
    </cfRule>
    <cfRule type="expression" dxfId="4784" priority="910">
      <formula>#REF!="A2"</formula>
    </cfRule>
    <cfRule type="expression" dxfId="4783" priority="911">
      <formula>#REF!="A1"</formula>
    </cfRule>
  </conditionalFormatting>
  <conditionalFormatting sqref="J78:L78">
    <cfRule type="expression" dxfId="4782" priority="894">
      <formula>#REF!="A9"</formula>
    </cfRule>
    <cfRule type="expression" dxfId="4781" priority="895">
      <formula>#REF!="A8"</formula>
    </cfRule>
    <cfRule type="expression" dxfId="4780" priority="896">
      <formula>#REF!="A7"</formula>
    </cfRule>
    <cfRule type="expression" dxfId="4779" priority="897">
      <formula>#REF!="A6"</formula>
    </cfRule>
    <cfRule type="expression" dxfId="4778" priority="898">
      <formula>#REF!="A5"</formula>
    </cfRule>
    <cfRule type="expression" dxfId="4777" priority="899">
      <formula>#REF!="A4"</formula>
    </cfRule>
    <cfRule type="expression" dxfId="4776" priority="900">
      <formula>#REF!="A3"</formula>
    </cfRule>
    <cfRule type="expression" dxfId="4775" priority="901">
      <formula>#REF!="A2"</formula>
    </cfRule>
    <cfRule type="expression" dxfId="4774" priority="902">
      <formula>#REF!="A1"</formula>
    </cfRule>
  </conditionalFormatting>
  <conditionalFormatting sqref="J79:L79">
    <cfRule type="expression" dxfId="4773" priority="885">
      <formula>#REF!="A9"</formula>
    </cfRule>
    <cfRule type="expression" dxfId="4772" priority="886">
      <formula>#REF!="A8"</formula>
    </cfRule>
    <cfRule type="expression" dxfId="4771" priority="887">
      <formula>#REF!="A7"</formula>
    </cfRule>
    <cfRule type="expression" dxfId="4770" priority="888">
      <formula>#REF!="A6"</formula>
    </cfRule>
    <cfRule type="expression" dxfId="4769" priority="889">
      <formula>#REF!="A5"</formula>
    </cfRule>
    <cfRule type="expression" dxfId="4768" priority="890">
      <formula>#REF!="A4"</formula>
    </cfRule>
    <cfRule type="expression" dxfId="4767" priority="891">
      <formula>#REF!="A3"</formula>
    </cfRule>
    <cfRule type="expression" dxfId="4766" priority="892">
      <formula>#REF!="A2"</formula>
    </cfRule>
    <cfRule type="expression" dxfId="4765" priority="893">
      <formula>#REF!="A1"</formula>
    </cfRule>
  </conditionalFormatting>
  <conditionalFormatting sqref="J88:L88">
    <cfRule type="expression" dxfId="4764" priority="867">
      <formula>#REF!="A9"</formula>
    </cfRule>
    <cfRule type="expression" dxfId="4763" priority="868">
      <formula>#REF!="A8"</formula>
    </cfRule>
    <cfRule type="expression" dxfId="4762" priority="869">
      <formula>#REF!="A7"</formula>
    </cfRule>
    <cfRule type="expression" dxfId="4761" priority="870">
      <formula>#REF!="A6"</formula>
    </cfRule>
    <cfRule type="expression" dxfId="4760" priority="871">
      <formula>#REF!="A5"</formula>
    </cfRule>
    <cfRule type="expression" dxfId="4759" priority="872">
      <formula>#REF!="A4"</formula>
    </cfRule>
    <cfRule type="expression" dxfId="4758" priority="873">
      <formula>#REF!="A3"</formula>
    </cfRule>
    <cfRule type="expression" dxfId="4757" priority="874">
      <formula>#REF!="A2"</formula>
    </cfRule>
    <cfRule type="expression" dxfId="4756" priority="875">
      <formula>#REF!="A1"</formula>
    </cfRule>
  </conditionalFormatting>
  <conditionalFormatting sqref="J89:L89">
    <cfRule type="expression" dxfId="4755" priority="28">
      <formula>#REF!="A9"</formula>
    </cfRule>
    <cfRule type="expression" dxfId="4754" priority="29">
      <formula>#REF!="A8"</formula>
    </cfRule>
    <cfRule type="expression" dxfId="4753" priority="30">
      <formula>#REF!="A7"</formula>
    </cfRule>
    <cfRule type="expression" dxfId="4752" priority="31">
      <formula>#REF!="A6"</formula>
    </cfRule>
    <cfRule type="expression" dxfId="4751" priority="32">
      <formula>#REF!="A5"</formula>
    </cfRule>
    <cfRule type="expression" dxfId="4750" priority="33">
      <formula>#REF!="A4"</formula>
    </cfRule>
    <cfRule type="expression" dxfId="4749" priority="34">
      <formula>#REF!="A3"</formula>
    </cfRule>
    <cfRule type="expression" dxfId="4748" priority="35">
      <formula>#REF!="A2"</formula>
    </cfRule>
    <cfRule type="expression" dxfId="4747" priority="36">
      <formula>#REF!="A1"</formula>
    </cfRule>
  </conditionalFormatting>
  <conditionalFormatting sqref="J90:L90">
    <cfRule type="expression" dxfId="4746" priority="849">
      <formula>#REF!="A9"</formula>
    </cfRule>
    <cfRule type="expression" dxfId="4745" priority="850">
      <formula>#REF!="A8"</formula>
    </cfRule>
    <cfRule type="expression" dxfId="4744" priority="851">
      <formula>#REF!="A7"</formula>
    </cfRule>
    <cfRule type="expression" dxfId="4743" priority="852">
      <formula>#REF!="A6"</formula>
    </cfRule>
    <cfRule type="expression" dxfId="4742" priority="853">
      <formula>#REF!="A5"</formula>
    </cfRule>
    <cfRule type="expression" dxfId="4741" priority="854">
      <formula>#REF!="A4"</formula>
    </cfRule>
    <cfRule type="expression" dxfId="4740" priority="855">
      <formula>#REF!="A3"</formula>
    </cfRule>
    <cfRule type="expression" dxfId="4739" priority="856">
      <formula>#REF!="A2"</formula>
    </cfRule>
    <cfRule type="expression" dxfId="4738" priority="857">
      <formula>#REF!="A1"</formula>
    </cfRule>
  </conditionalFormatting>
  <conditionalFormatting sqref="J93:L93">
    <cfRule type="expression" dxfId="4737" priority="831">
      <formula>#REF!="A9"</formula>
    </cfRule>
    <cfRule type="expression" dxfId="4736" priority="832">
      <formula>#REF!="A8"</formula>
    </cfRule>
    <cfRule type="expression" dxfId="4735" priority="833">
      <formula>#REF!="A7"</formula>
    </cfRule>
    <cfRule type="expression" dxfId="4734" priority="834">
      <formula>#REF!="A6"</formula>
    </cfRule>
    <cfRule type="expression" dxfId="4733" priority="835">
      <formula>#REF!="A5"</formula>
    </cfRule>
    <cfRule type="expression" dxfId="4732" priority="836">
      <formula>#REF!="A4"</formula>
    </cfRule>
    <cfRule type="expression" dxfId="4731" priority="837">
      <formula>#REF!="A3"</formula>
    </cfRule>
    <cfRule type="expression" dxfId="4730" priority="838">
      <formula>#REF!="A2"</formula>
    </cfRule>
    <cfRule type="expression" dxfId="4729" priority="839">
      <formula>#REF!="A1"</formula>
    </cfRule>
  </conditionalFormatting>
  <conditionalFormatting sqref="J16:T16">
    <cfRule type="expression" dxfId="4728" priority="2365">
      <formula>#REF!="A5"</formula>
    </cfRule>
    <cfRule type="expression" dxfId="4727" priority="2366">
      <formula>#REF!="A4"</formula>
    </cfRule>
    <cfRule type="expression" dxfId="4726" priority="2367">
      <formula>#REF!="A3"</formula>
    </cfRule>
    <cfRule type="expression" dxfId="4725" priority="2368">
      <formula>#REF!="A2"</formula>
    </cfRule>
    <cfRule type="expression" dxfId="4724" priority="2369">
      <formula>#REF!="A1"</formula>
    </cfRule>
  </conditionalFormatting>
  <conditionalFormatting sqref="K15 K42 K85:K86 K91:K92 K94:K96 K99 K102">
    <cfRule type="expression" dxfId="4723" priority="3513">
      <formula>#REF!="A8"</formula>
    </cfRule>
    <cfRule type="expression" dxfId="4722" priority="3516">
      <formula>#REF!="A5"</formula>
    </cfRule>
    <cfRule type="expression" dxfId="4721" priority="3517">
      <formula>#REF!="A4"</formula>
    </cfRule>
    <cfRule type="expression" dxfId="4720" priority="3518">
      <formula>#REF!="A3"</formula>
    </cfRule>
    <cfRule type="expression" dxfId="4719" priority="3519">
      <formula>#REF!="A2"</formula>
    </cfRule>
    <cfRule type="expression" dxfId="4718" priority="3520">
      <formula>#REF!="A1"</formula>
    </cfRule>
  </conditionalFormatting>
  <conditionalFormatting sqref="K21">
    <cfRule type="expression" dxfId="4717" priority="3470">
      <formula>#REF!="A5"</formula>
    </cfRule>
    <cfRule type="expression" dxfId="4716" priority="3471">
      <formula>#REF!="A4"</formula>
    </cfRule>
    <cfRule type="expression" dxfId="4715" priority="3472">
      <formula>#REF!="A3"</formula>
    </cfRule>
    <cfRule type="expression" dxfId="4714" priority="3473">
      <formula>#REF!="A2"</formula>
    </cfRule>
    <cfRule type="expression" dxfId="4713" priority="3474">
      <formula>#REF!="A1"</formula>
    </cfRule>
  </conditionalFormatting>
  <conditionalFormatting sqref="K32">
    <cfRule type="expression" dxfId="4712" priority="3503">
      <formula>#REF!="A5"</formula>
    </cfRule>
    <cfRule type="expression" dxfId="4711" priority="3504">
      <formula>#REF!="A4"</formula>
    </cfRule>
    <cfRule type="expression" dxfId="4710" priority="3505">
      <formula>#REF!="A3"</formula>
    </cfRule>
    <cfRule type="expression" dxfId="4709" priority="3506">
      <formula>#REF!="A2"</formula>
    </cfRule>
    <cfRule type="expression" dxfId="4708" priority="3507">
      <formula>#REF!="A1"</formula>
    </cfRule>
  </conditionalFormatting>
  <conditionalFormatting sqref="K34">
    <cfRule type="expression" dxfId="4707" priority="3465">
      <formula>#REF!="A5"</formula>
    </cfRule>
    <cfRule type="expression" dxfId="4706" priority="3466">
      <formula>#REF!="A4"</formula>
    </cfRule>
    <cfRule type="expression" dxfId="4705" priority="3467">
      <formula>#REF!="A3"</formula>
    </cfRule>
    <cfRule type="expression" dxfId="4704" priority="3468">
      <formula>#REF!="A2"</formula>
    </cfRule>
    <cfRule type="expression" dxfId="4703" priority="3469">
      <formula>#REF!="A1"</formula>
    </cfRule>
  </conditionalFormatting>
  <conditionalFormatting sqref="K41">
    <cfRule type="expression" dxfId="4702" priority="3495">
      <formula>#REF!="A8"</formula>
    </cfRule>
    <cfRule type="expression" dxfId="4701" priority="3496">
      <formula>#REF!="A7"</formula>
    </cfRule>
    <cfRule type="expression" dxfId="4700" priority="3497">
      <formula>#REF!="A6"</formula>
    </cfRule>
    <cfRule type="expression" dxfId="4699" priority="3498">
      <formula>#REF!="A5"</formula>
    </cfRule>
    <cfRule type="expression" dxfId="4698" priority="3499">
      <formula>#REF!="A4"</formula>
    </cfRule>
    <cfRule type="expression" dxfId="4697" priority="3500">
      <formula>#REF!="A3"</formula>
    </cfRule>
    <cfRule type="expression" dxfId="4696" priority="3501">
      <formula>#REF!="A2"</formula>
    </cfRule>
    <cfRule type="expression" dxfId="4695" priority="3502">
      <formula>#REF!="A1"</formula>
    </cfRule>
  </conditionalFormatting>
  <conditionalFormatting sqref="K45">
    <cfRule type="expression" dxfId="4694" priority="3490">
      <formula>#REF!="A5"</formula>
    </cfRule>
    <cfRule type="expression" dxfId="4693" priority="3491">
      <formula>#REF!="A4"</formula>
    </cfRule>
    <cfRule type="expression" dxfId="4692" priority="3492">
      <formula>#REF!="A3"</formula>
    </cfRule>
    <cfRule type="expression" dxfId="4691" priority="3493">
      <formula>#REF!="A2"</formula>
    </cfRule>
    <cfRule type="expression" dxfId="4690" priority="3494">
      <formula>#REF!="A1"</formula>
    </cfRule>
  </conditionalFormatting>
  <conditionalFormatting sqref="K48">
    <cfRule type="expression" dxfId="4689" priority="3485">
      <formula>#REF!="A5"</formula>
    </cfRule>
    <cfRule type="expression" dxfId="4688" priority="3486">
      <formula>#REF!="A4"</formula>
    </cfRule>
    <cfRule type="expression" dxfId="4687" priority="3487">
      <formula>#REF!="A3"</formula>
    </cfRule>
    <cfRule type="expression" dxfId="4686" priority="3488">
      <formula>#REF!="A2"</formula>
    </cfRule>
    <cfRule type="expression" dxfId="4685" priority="3489">
      <formula>#REF!="A1"</formula>
    </cfRule>
  </conditionalFormatting>
  <conditionalFormatting sqref="K51">
    <cfRule type="expression" dxfId="4684" priority="3480">
      <formula>#REF!="A5"</formula>
    </cfRule>
    <cfRule type="expression" dxfId="4683" priority="3481">
      <formula>#REF!="A4"</formula>
    </cfRule>
    <cfRule type="expression" dxfId="4682" priority="3482">
      <formula>#REF!="A3"</formula>
    </cfRule>
    <cfRule type="expression" dxfId="4681" priority="3483">
      <formula>#REF!="A2"</formula>
    </cfRule>
    <cfRule type="expression" dxfId="4680" priority="3484">
      <formula>#REF!="A1"</formula>
    </cfRule>
  </conditionalFormatting>
  <conditionalFormatting sqref="K57">
    <cfRule type="expression" dxfId="4679" priority="3460">
      <formula>#REF!="A5"</formula>
    </cfRule>
    <cfRule type="expression" dxfId="4678" priority="3461">
      <formula>#REF!="A4"</formula>
    </cfRule>
    <cfRule type="expression" dxfId="4677" priority="3462">
      <formula>#REF!="A3"</formula>
    </cfRule>
    <cfRule type="expression" dxfId="4676" priority="3463">
      <formula>#REF!="A2"</formula>
    </cfRule>
    <cfRule type="expression" dxfId="4675" priority="3464">
      <formula>#REF!="A1"</formula>
    </cfRule>
  </conditionalFormatting>
  <conditionalFormatting sqref="K60">
    <cfRule type="expression" dxfId="4674" priority="3475">
      <formula>#REF!="A5"</formula>
    </cfRule>
    <cfRule type="expression" dxfId="4673" priority="3476">
      <formula>#REF!="A4"</formula>
    </cfRule>
    <cfRule type="expression" dxfId="4672" priority="3477">
      <formula>#REF!="A3"</formula>
    </cfRule>
    <cfRule type="expression" dxfId="4671" priority="3478">
      <formula>#REF!="A2"</formula>
    </cfRule>
    <cfRule type="expression" dxfId="4670" priority="3479">
      <formula>#REF!="A1"</formula>
    </cfRule>
  </conditionalFormatting>
  <conditionalFormatting sqref="K77">
    <cfRule type="expression" dxfId="4669" priority="3508">
      <formula>#REF!="A5"</formula>
    </cfRule>
    <cfRule type="expression" dxfId="4668" priority="3509">
      <formula>#REF!="A4"</formula>
    </cfRule>
    <cfRule type="expression" dxfId="4667" priority="3510">
      <formula>#REF!="A3"</formula>
    </cfRule>
    <cfRule type="expression" dxfId="4666" priority="3511">
      <formula>#REF!="A2"</formula>
    </cfRule>
    <cfRule type="expression" dxfId="4665" priority="3512">
      <formula>#REF!="A1"</formula>
    </cfRule>
  </conditionalFormatting>
  <conditionalFormatting sqref="K22:T22">
    <cfRule type="expression" dxfId="4664" priority="2294">
      <formula>#REF!="A5"</formula>
    </cfRule>
    <cfRule type="expression" dxfId="4663" priority="2295">
      <formula>#REF!="A4"</formula>
    </cfRule>
    <cfRule type="expression" dxfId="4662" priority="2296">
      <formula>#REF!="A3"</formula>
    </cfRule>
    <cfRule type="expression" dxfId="4661" priority="2297">
      <formula>#REF!="A2"</formula>
    </cfRule>
    <cfRule type="expression" dxfId="4660" priority="2298">
      <formula>#REF!="A1"</formula>
    </cfRule>
  </conditionalFormatting>
  <conditionalFormatting sqref="K27:T27">
    <cfRule type="expression" dxfId="4659" priority="2151">
      <formula>#REF!="A8"</formula>
    </cfRule>
    <cfRule type="expression" dxfId="4658" priority="2152">
      <formula>#REF!="A7"</formula>
    </cfRule>
    <cfRule type="expression" dxfId="4657" priority="2153">
      <formula>#REF!="A6"</formula>
    </cfRule>
    <cfRule type="expression" dxfId="4656" priority="2154">
      <formula>#REF!="A5"</formula>
    </cfRule>
    <cfRule type="expression" dxfId="4655" priority="2155">
      <formula>#REF!="A4"</formula>
    </cfRule>
    <cfRule type="expression" dxfId="4654" priority="2156">
      <formula>#REF!="A3"</formula>
    </cfRule>
    <cfRule type="expression" dxfId="4653" priority="2157">
      <formula>#REF!="A2"</formula>
    </cfRule>
    <cfRule type="expression" dxfId="4652" priority="2158">
      <formula>#REF!="A1"</formula>
    </cfRule>
  </conditionalFormatting>
  <conditionalFormatting sqref="K35:T35">
    <cfRule type="expression" dxfId="4651" priority="2053">
      <formula>#REF!="A8"</formula>
    </cfRule>
    <cfRule type="expression" dxfId="4650" priority="2054">
      <formula>#REF!="A7"</formula>
    </cfRule>
    <cfRule type="expression" dxfId="4649" priority="2055">
      <formula>#REF!="A6"</formula>
    </cfRule>
    <cfRule type="expression" dxfId="4648" priority="2056">
      <formula>#REF!="A5"</formula>
    </cfRule>
    <cfRule type="expression" dxfId="4647" priority="2057">
      <formula>#REF!="A4"</formula>
    </cfRule>
    <cfRule type="expression" dxfId="4646" priority="2058">
      <formula>#REF!="A3"</formula>
    </cfRule>
    <cfRule type="expression" dxfId="4645" priority="2059">
      <formula>#REF!="A2"</formula>
    </cfRule>
    <cfRule type="expression" dxfId="4644" priority="2060">
      <formula>#REF!="A1"</formula>
    </cfRule>
  </conditionalFormatting>
  <conditionalFormatting sqref="K38:T38">
    <cfRule type="expression" dxfId="4643" priority="1952">
      <formula>#REF!="A8"</formula>
    </cfRule>
    <cfRule type="expression" dxfId="4642" priority="1953">
      <formula>#REF!="A7"</formula>
    </cfRule>
    <cfRule type="expression" dxfId="4641" priority="1954">
      <formula>#REF!="A6"</formula>
    </cfRule>
    <cfRule type="expression" dxfId="4640" priority="1955">
      <formula>#REF!="A5"</formula>
    </cfRule>
    <cfRule type="expression" dxfId="4639" priority="1956">
      <formula>#REF!="A4"</formula>
    </cfRule>
    <cfRule type="expression" dxfId="4638" priority="1957">
      <formula>#REF!="A3"</formula>
    </cfRule>
    <cfRule type="expression" dxfId="4637" priority="1958">
      <formula>#REF!="A2"</formula>
    </cfRule>
    <cfRule type="expression" dxfId="4636" priority="1959">
      <formula>#REF!="A1"</formula>
    </cfRule>
  </conditionalFormatting>
  <conditionalFormatting sqref="L15 L42 L85:L86 L91:L92 L94:L96 L99 L102">
    <cfRule type="expression" dxfId="4635" priority="3455">
      <formula>#REF!="A5"</formula>
    </cfRule>
    <cfRule type="expression" dxfId="4634" priority="3456">
      <formula>#REF!="A4"</formula>
    </cfRule>
    <cfRule type="expression" dxfId="4633" priority="3457">
      <formula>#REF!="A3"</formula>
    </cfRule>
    <cfRule type="expression" dxfId="4632" priority="3458">
      <formula>#REF!="A2"</formula>
    </cfRule>
    <cfRule type="expression" dxfId="4631" priority="3459">
      <formula>#REF!="A1"</formula>
    </cfRule>
  </conditionalFormatting>
  <conditionalFormatting sqref="L21">
    <cfRule type="expression" dxfId="4630" priority="3415">
      <formula>#REF!="A5"</formula>
    </cfRule>
    <cfRule type="expression" dxfId="4629" priority="3416">
      <formula>#REF!="A4"</formula>
    </cfRule>
    <cfRule type="expression" dxfId="4628" priority="3417">
      <formula>#REF!="A3"</formula>
    </cfRule>
    <cfRule type="expression" dxfId="4627" priority="3418">
      <formula>#REF!="A2"</formula>
    </cfRule>
    <cfRule type="expression" dxfId="4626" priority="3419">
      <formula>#REF!="A1"</formula>
    </cfRule>
  </conditionalFormatting>
  <conditionalFormatting sqref="L32">
    <cfRule type="expression" dxfId="4625" priority="3445">
      <formula>#REF!="A5"</formula>
    </cfRule>
    <cfRule type="expression" dxfId="4624" priority="3446">
      <formula>#REF!="A4"</formula>
    </cfRule>
    <cfRule type="expression" dxfId="4623" priority="3447">
      <formula>#REF!="A3"</formula>
    </cfRule>
    <cfRule type="expression" dxfId="4622" priority="3448">
      <formula>#REF!="A2"</formula>
    </cfRule>
    <cfRule type="expression" dxfId="4621" priority="3449">
      <formula>#REF!="A1"</formula>
    </cfRule>
  </conditionalFormatting>
  <conditionalFormatting sqref="L34">
    <cfRule type="expression" dxfId="4620" priority="3410">
      <formula>#REF!="A5"</formula>
    </cfRule>
    <cfRule type="expression" dxfId="4619" priority="3411">
      <formula>#REF!="A4"</formula>
    </cfRule>
    <cfRule type="expression" dxfId="4618" priority="3412">
      <formula>#REF!="A3"</formula>
    </cfRule>
    <cfRule type="expression" dxfId="4617" priority="3413">
      <formula>#REF!="A2"</formula>
    </cfRule>
    <cfRule type="expression" dxfId="4616" priority="3414">
      <formula>#REF!="A1"</formula>
    </cfRule>
  </conditionalFormatting>
  <conditionalFormatting sqref="L41">
    <cfRule type="expression" dxfId="4615" priority="3440">
      <formula>#REF!="A5"</formula>
    </cfRule>
    <cfRule type="expression" dxfId="4614" priority="3441">
      <formula>#REF!="A4"</formula>
    </cfRule>
    <cfRule type="expression" dxfId="4613" priority="3442">
      <formula>#REF!="A3"</formula>
    </cfRule>
    <cfRule type="expression" dxfId="4612" priority="3443">
      <formula>#REF!="A2"</formula>
    </cfRule>
    <cfRule type="expression" dxfId="4611" priority="3444">
      <formula>#REF!="A1"</formula>
    </cfRule>
  </conditionalFormatting>
  <conditionalFormatting sqref="L45">
    <cfRule type="expression" dxfId="4610" priority="3435">
      <formula>#REF!="A5"</formula>
    </cfRule>
    <cfRule type="expression" dxfId="4609" priority="3436">
      <formula>#REF!="A4"</formula>
    </cfRule>
    <cfRule type="expression" dxfId="4608" priority="3437">
      <formula>#REF!="A3"</formula>
    </cfRule>
    <cfRule type="expression" dxfId="4607" priority="3438">
      <formula>#REF!="A2"</formula>
    </cfRule>
    <cfRule type="expression" dxfId="4606" priority="3439">
      <formula>#REF!="A1"</formula>
    </cfRule>
  </conditionalFormatting>
  <conditionalFormatting sqref="L48">
    <cfRule type="expression" dxfId="4605" priority="3430">
      <formula>#REF!="A5"</formula>
    </cfRule>
    <cfRule type="expression" dxfId="4604" priority="3431">
      <formula>#REF!="A4"</formula>
    </cfRule>
    <cfRule type="expression" dxfId="4603" priority="3432">
      <formula>#REF!="A3"</formula>
    </cfRule>
    <cfRule type="expression" dxfId="4602" priority="3433">
      <formula>#REF!="A2"</formula>
    </cfRule>
    <cfRule type="expression" dxfId="4601" priority="3434">
      <formula>#REF!="A1"</formula>
    </cfRule>
  </conditionalFormatting>
  <conditionalFormatting sqref="L51">
    <cfRule type="expression" dxfId="4600" priority="3425">
      <formula>#REF!="A5"</formula>
    </cfRule>
    <cfRule type="expression" dxfId="4599" priority="3426">
      <formula>#REF!="A4"</formula>
    </cfRule>
    <cfRule type="expression" dxfId="4598" priority="3427">
      <formula>#REF!="A3"</formula>
    </cfRule>
    <cfRule type="expression" dxfId="4597" priority="3428">
      <formula>#REF!="A2"</formula>
    </cfRule>
    <cfRule type="expression" dxfId="4596" priority="3429">
      <formula>#REF!="A1"</formula>
    </cfRule>
  </conditionalFormatting>
  <conditionalFormatting sqref="L57">
    <cfRule type="expression" dxfId="4595" priority="3405">
      <formula>#REF!="A5"</formula>
    </cfRule>
    <cfRule type="expression" dxfId="4594" priority="3406">
      <formula>#REF!="A4"</formula>
    </cfRule>
    <cfRule type="expression" dxfId="4593" priority="3407">
      <formula>#REF!="A3"</formula>
    </cfRule>
    <cfRule type="expression" dxfId="4592" priority="3408">
      <formula>#REF!="A2"</formula>
    </cfRule>
    <cfRule type="expression" dxfId="4591" priority="3409">
      <formula>#REF!="A1"</formula>
    </cfRule>
  </conditionalFormatting>
  <conditionalFormatting sqref="L60">
    <cfRule type="expression" dxfId="4590" priority="3420">
      <formula>#REF!="A5"</formula>
    </cfRule>
    <cfRule type="expression" dxfId="4589" priority="3421">
      <formula>#REF!="A4"</formula>
    </cfRule>
    <cfRule type="expression" dxfId="4588" priority="3422">
      <formula>#REF!="A3"</formula>
    </cfRule>
    <cfRule type="expression" dxfId="4587" priority="3423">
      <formula>#REF!="A2"</formula>
    </cfRule>
    <cfRule type="expression" dxfId="4586" priority="3424">
      <formula>#REF!="A1"</formula>
    </cfRule>
  </conditionalFormatting>
  <conditionalFormatting sqref="L77">
    <cfRule type="expression" dxfId="4585" priority="3450">
      <formula>#REF!="A5"</formula>
    </cfRule>
    <cfRule type="expression" dxfId="4584" priority="3451">
      <formula>#REF!="A4"</formula>
    </cfRule>
    <cfRule type="expression" dxfId="4583" priority="3452">
      <formula>#REF!="A3"</formula>
    </cfRule>
    <cfRule type="expression" dxfId="4582" priority="3453">
      <formula>#REF!="A2"</formula>
    </cfRule>
    <cfRule type="expression" dxfId="4581" priority="3454">
      <formula>#REF!="A1"</formula>
    </cfRule>
  </conditionalFormatting>
  <conditionalFormatting sqref="L15:U15 L85:U86 L91:U92 L94:U96 L99:U99 L102:U102">
    <cfRule type="expression" dxfId="4580" priority="2958">
      <formula>#REF!="A7"</formula>
    </cfRule>
    <cfRule type="expression" dxfId="4579" priority="2959">
      <formula>#REF!="A6"</formula>
    </cfRule>
  </conditionalFormatting>
  <conditionalFormatting sqref="L41:U42">
    <cfRule type="expression" dxfId="4578" priority="2935">
      <formula>#REF!="A8"</formula>
    </cfRule>
    <cfRule type="expression" dxfId="4577" priority="2936">
      <formula>#REF!="A7"</formula>
    </cfRule>
    <cfRule type="expression" dxfId="4576" priority="2937">
      <formula>#REF!="A6"</formula>
    </cfRule>
  </conditionalFormatting>
  <conditionalFormatting sqref="L85:U86 L91:U92 L94:U96 L99:U99 L102:U102 L15:U15">
    <cfRule type="expression" dxfId="4575" priority="2957">
      <formula>#REF!="A8"</formula>
    </cfRule>
  </conditionalFormatting>
  <conditionalFormatting sqref="M15 M42 M85:M86 M91:M92 M94:M96 M99 M102">
    <cfRule type="expression" dxfId="4574" priority="3400">
      <formula>#REF!="A5"</formula>
    </cfRule>
    <cfRule type="expression" dxfId="4573" priority="3401">
      <formula>#REF!="A4"</formula>
    </cfRule>
    <cfRule type="expression" dxfId="4572" priority="3402">
      <formula>#REF!="A3"</formula>
    </cfRule>
    <cfRule type="expression" dxfId="4571" priority="3403">
      <formula>#REF!="A2"</formula>
    </cfRule>
    <cfRule type="expression" dxfId="4570" priority="3404">
      <formula>#REF!="A1"</formula>
    </cfRule>
  </conditionalFormatting>
  <conditionalFormatting sqref="M21">
    <cfRule type="expression" dxfId="4569" priority="3360">
      <formula>#REF!="A5"</formula>
    </cfRule>
    <cfRule type="expression" dxfId="4568" priority="3361">
      <formula>#REF!="A4"</formula>
    </cfRule>
    <cfRule type="expression" dxfId="4567" priority="3362">
      <formula>#REF!="A3"</formula>
    </cfRule>
    <cfRule type="expression" dxfId="4566" priority="3363">
      <formula>#REF!="A2"</formula>
    </cfRule>
    <cfRule type="expression" dxfId="4565" priority="3364">
      <formula>#REF!="A1"</formula>
    </cfRule>
  </conditionalFormatting>
  <conditionalFormatting sqref="M32">
    <cfRule type="expression" dxfId="4564" priority="3390">
      <formula>#REF!="A5"</formula>
    </cfRule>
    <cfRule type="expression" dxfId="4563" priority="3391">
      <formula>#REF!="A4"</formula>
    </cfRule>
    <cfRule type="expression" dxfId="4562" priority="3392">
      <formula>#REF!="A3"</formula>
    </cfRule>
    <cfRule type="expression" dxfId="4561" priority="3393">
      <formula>#REF!="A2"</formula>
    </cfRule>
    <cfRule type="expression" dxfId="4560" priority="3394">
      <formula>#REF!="A1"</formula>
    </cfRule>
  </conditionalFormatting>
  <conditionalFormatting sqref="M34">
    <cfRule type="expression" dxfId="4559" priority="3355">
      <formula>#REF!="A5"</formula>
    </cfRule>
    <cfRule type="expression" dxfId="4558" priority="3356">
      <formula>#REF!="A4"</formula>
    </cfRule>
    <cfRule type="expression" dxfId="4557" priority="3357">
      <formula>#REF!="A3"</formula>
    </cfRule>
    <cfRule type="expression" dxfId="4556" priority="3358">
      <formula>#REF!="A2"</formula>
    </cfRule>
    <cfRule type="expression" dxfId="4555" priority="3359">
      <formula>#REF!="A1"</formula>
    </cfRule>
  </conditionalFormatting>
  <conditionalFormatting sqref="M41">
    <cfRule type="expression" dxfId="4554" priority="3385">
      <formula>#REF!="A5"</formula>
    </cfRule>
    <cfRule type="expression" dxfId="4553" priority="3386">
      <formula>#REF!="A4"</formula>
    </cfRule>
    <cfRule type="expression" dxfId="4552" priority="3387">
      <formula>#REF!="A3"</formula>
    </cfRule>
    <cfRule type="expression" dxfId="4551" priority="3388">
      <formula>#REF!="A2"</formula>
    </cfRule>
    <cfRule type="expression" dxfId="4550" priority="3389">
      <formula>#REF!="A1"</formula>
    </cfRule>
  </conditionalFormatting>
  <conditionalFormatting sqref="M45">
    <cfRule type="expression" dxfId="4549" priority="3380">
      <formula>#REF!="A5"</formula>
    </cfRule>
    <cfRule type="expression" dxfId="4548" priority="3381">
      <formula>#REF!="A4"</formula>
    </cfRule>
    <cfRule type="expression" dxfId="4547" priority="3382">
      <formula>#REF!="A3"</formula>
    </cfRule>
    <cfRule type="expression" dxfId="4546" priority="3383">
      <formula>#REF!="A2"</formula>
    </cfRule>
    <cfRule type="expression" dxfId="4545" priority="3384">
      <formula>#REF!="A1"</formula>
    </cfRule>
  </conditionalFormatting>
  <conditionalFormatting sqref="M48">
    <cfRule type="expression" dxfId="4544" priority="3375">
      <formula>#REF!="A5"</formula>
    </cfRule>
    <cfRule type="expression" dxfId="4543" priority="3376">
      <formula>#REF!="A4"</formula>
    </cfRule>
    <cfRule type="expression" dxfId="4542" priority="3377">
      <formula>#REF!="A3"</formula>
    </cfRule>
    <cfRule type="expression" dxfId="4541" priority="3378">
      <formula>#REF!="A2"</formula>
    </cfRule>
    <cfRule type="expression" dxfId="4540" priority="3379">
      <formula>#REF!="A1"</formula>
    </cfRule>
  </conditionalFormatting>
  <conditionalFormatting sqref="M51">
    <cfRule type="expression" dxfId="4539" priority="3370">
      <formula>#REF!="A5"</formula>
    </cfRule>
    <cfRule type="expression" dxfId="4538" priority="3371">
      <formula>#REF!="A4"</formula>
    </cfRule>
    <cfRule type="expression" dxfId="4537" priority="3372">
      <formula>#REF!="A3"</formula>
    </cfRule>
    <cfRule type="expression" dxfId="4536" priority="3373">
      <formula>#REF!="A2"</formula>
    </cfRule>
    <cfRule type="expression" dxfId="4535" priority="3374">
      <formula>#REF!="A1"</formula>
    </cfRule>
  </conditionalFormatting>
  <conditionalFormatting sqref="M57">
    <cfRule type="expression" dxfId="4534" priority="3350">
      <formula>#REF!="A5"</formula>
    </cfRule>
    <cfRule type="expression" dxfId="4533" priority="3351">
      <formula>#REF!="A4"</formula>
    </cfRule>
    <cfRule type="expression" dxfId="4532" priority="3352">
      <formula>#REF!="A3"</formula>
    </cfRule>
    <cfRule type="expression" dxfId="4531" priority="3353">
      <formula>#REF!="A2"</formula>
    </cfRule>
    <cfRule type="expression" dxfId="4530" priority="3354">
      <formula>#REF!="A1"</formula>
    </cfRule>
  </conditionalFormatting>
  <conditionalFormatting sqref="M60">
    <cfRule type="expression" dxfId="4529" priority="3365">
      <formula>#REF!="A5"</formula>
    </cfRule>
    <cfRule type="expression" dxfId="4528" priority="3366">
      <formula>#REF!="A4"</formula>
    </cfRule>
    <cfRule type="expression" dxfId="4527" priority="3367">
      <formula>#REF!="A3"</formula>
    </cfRule>
    <cfRule type="expression" dxfId="4526" priority="3368">
      <formula>#REF!="A2"</formula>
    </cfRule>
    <cfRule type="expression" dxfId="4525" priority="3369">
      <formula>#REF!="A1"</formula>
    </cfRule>
  </conditionalFormatting>
  <conditionalFormatting sqref="M77">
    <cfRule type="expression" dxfId="4524" priority="3395">
      <formula>#REF!="A5"</formula>
    </cfRule>
    <cfRule type="expression" dxfId="4523" priority="3396">
      <formula>#REF!="A4"</formula>
    </cfRule>
    <cfRule type="expression" dxfId="4522" priority="3397">
      <formula>#REF!="A3"</formula>
    </cfRule>
    <cfRule type="expression" dxfId="4521" priority="3398">
      <formula>#REF!="A2"</formula>
    </cfRule>
    <cfRule type="expression" dxfId="4520" priority="3399">
      <formula>#REF!="A1"</formula>
    </cfRule>
  </conditionalFormatting>
  <conditionalFormatting sqref="M19:N20 M23:N26 J33:N33 M36:N37 M39:N40 M43:N44 M46:N47 M49:N50 M52:N53 M55:N56">
    <cfRule type="expression" dxfId="4519" priority="2385">
      <formula>#REF!="A9"</formula>
    </cfRule>
    <cfRule type="expression" dxfId="4518" priority="2386">
      <formula>#REF!="A8"</formula>
    </cfRule>
    <cfRule type="expression" dxfId="4517" priority="2387">
      <formula>#REF!="A7"</formula>
    </cfRule>
    <cfRule type="expression" dxfId="4516" priority="2388">
      <formula>#REF!="A6"</formula>
    </cfRule>
  </conditionalFormatting>
  <conditionalFormatting sqref="M28:N31">
    <cfRule type="expression" dxfId="4515" priority="1515">
      <formula>#REF!="A9"</formula>
    </cfRule>
    <cfRule type="expression" dxfId="4514" priority="1516">
      <formula>#REF!="A8"</formula>
    </cfRule>
    <cfRule type="expression" dxfId="4513" priority="1517">
      <formula>#REF!="A7"</formula>
    </cfRule>
    <cfRule type="expression" dxfId="4512" priority="1518">
      <formula>#REF!="A6"</formula>
    </cfRule>
    <cfRule type="expression" dxfId="4511" priority="1519">
      <formula>#REF!="A5"</formula>
    </cfRule>
    <cfRule type="expression" dxfId="4510" priority="1520">
      <formula>#REF!="A4"</formula>
    </cfRule>
    <cfRule type="expression" dxfId="4509" priority="1521">
      <formula>#REF!="A3"</formula>
    </cfRule>
    <cfRule type="expression" dxfId="4508" priority="1522">
      <formula>#REF!="A2"</formula>
    </cfRule>
    <cfRule type="expression" dxfId="4507" priority="1523">
      <formula>#REF!="A1"</formula>
    </cfRule>
  </conditionalFormatting>
  <conditionalFormatting sqref="M58:N59">
    <cfRule type="expression" dxfId="4506" priority="1506">
      <formula>#REF!="A9"</formula>
    </cfRule>
    <cfRule type="expression" dxfId="4505" priority="1507">
      <formula>#REF!="A8"</formula>
    </cfRule>
    <cfRule type="expression" dxfId="4504" priority="1508">
      <formula>#REF!="A7"</formula>
    </cfRule>
    <cfRule type="expression" dxfId="4503" priority="1509">
      <formula>#REF!="A6"</formula>
    </cfRule>
    <cfRule type="expression" dxfId="4502" priority="1510">
      <formula>#REF!="A5"</formula>
    </cfRule>
    <cfRule type="expression" dxfId="4501" priority="1511">
      <formula>#REF!="A4"</formula>
    </cfRule>
    <cfRule type="expression" dxfId="4500" priority="1512">
      <formula>#REF!="A3"</formula>
    </cfRule>
    <cfRule type="expression" dxfId="4499" priority="1513">
      <formula>#REF!="A2"</formula>
    </cfRule>
    <cfRule type="expression" dxfId="4498" priority="1514">
      <formula>#REF!="A1"</formula>
    </cfRule>
  </conditionalFormatting>
  <conditionalFormatting sqref="M61:N64">
    <cfRule type="expression" dxfId="4497" priority="1497">
      <formula>#REF!="A9"</formula>
    </cfRule>
    <cfRule type="expression" dxfId="4496" priority="1498">
      <formula>#REF!="A8"</formula>
    </cfRule>
    <cfRule type="expression" dxfId="4495" priority="1499">
      <formula>#REF!="A7"</formula>
    </cfRule>
    <cfRule type="expression" dxfId="4494" priority="1500">
      <formula>#REF!="A6"</formula>
    </cfRule>
    <cfRule type="expression" dxfId="4493" priority="1501">
      <formula>#REF!="A5"</formula>
    </cfRule>
    <cfRule type="expression" dxfId="4492" priority="1502">
      <formula>#REF!="A4"</formula>
    </cfRule>
    <cfRule type="expression" dxfId="4491" priority="1503">
      <formula>#REF!="A3"</formula>
    </cfRule>
    <cfRule type="expression" dxfId="4490" priority="1504">
      <formula>#REF!="A2"</formula>
    </cfRule>
    <cfRule type="expression" dxfId="4489" priority="1505">
      <formula>#REF!="A1"</formula>
    </cfRule>
  </conditionalFormatting>
  <conditionalFormatting sqref="M66:N74 J75:N76">
    <cfRule type="expression" dxfId="4488" priority="1488">
      <formula>#REF!="A9"</formula>
    </cfRule>
    <cfRule type="expression" dxfId="4487" priority="1489">
      <formula>#REF!="A8"</formula>
    </cfRule>
    <cfRule type="expression" dxfId="4486" priority="1490">
      <formula>#REF!="A7"</formula>
    </cfRule>
    <cfRule type="expression" dxfId="4485" priority="1491">
      <formula>#REF!="A6"</formula>
    </cfRule>
    <cfRule type="expression" dxfId="4484" priority="1492">
      <formula>#REF!="A5"</formula>
    </cfRule>
    <cfRule type="expression" dxfId="4483" priority="1493">
      <formula>#REF!="A4"</formula>
    </cfRule>
    <cfRule type="expression" dxfId="4482" priority="1494">
      <formula>#REF!="A3"</formula>
    </cfRule>
    <cfRule type="expression" dxfId="4481" priority="1495">
      <formula>#REF!="A2"</formula>
    </cfRule>
    <cfRule type="expression" dxfId="4480" priority="1496">
      <formula>#REF!="A1"</formula>
    </cfRule>
  </conditionalFormatting>
  <conditionalFormatting sqref="M78:N79">
    <cfRule type="expression" dxfId="4479" priority="1479">
      <formula>#REF!="A9"</formula>
    </cfRule>
    <cfRule type="expression" dxfId="4478" priority="1480">
      <formula>#REF!="A8"</formula>
    </cfRule>
    <cfRule type="expression" dxfId="4477" priority="1481">
      <formula>#REF!="A7"</formula>
    </cfRule>
    <cfRule type="expression" dxfId="4476" priority="1482">
      <formula>#REF!="A6"</formula>
    </cfRule>
    <cfRule type="expression" dxfId="4475" priority="1483">
      <formula>#REF!="A5"</formula>
    </cfRule>
    <cfRule type="expression" dxfId="4474" priority="1484">
      <formula>#REF!="A4"</formula>
    </cfRule>
    <cfRule type="expression" dxfId="4473" priority="1485">
      <formula>#REF!="A3"</formula>
    </cfRule>
    <cfRule type="expression" dxfId="4472" priority="1486">
      <formula>#REF!="A2"</formula>
    </cfRule>
    <cfRule type="expression" dxfId="4471" priority="1487">
      <formula>#REF!="A1"</formula>
    </cfRule>
  </conditionalFormatting>
  <conditionalFormatting sqref="M88:N90">
    <cfRule type="expression" dxfId="4470" priority="1470">
      <formula>#REF!="A9"</formula>
    </cfRule>
    <cfRule type="expression" dxfId="4469" priority="1471">
      <formula>#REF!="A8"</formula>
    </cfRule>
    <cfRule type="expression" dxfId="4468" priority="1472">
      <formula>#REF!="A7"</formula>
    </cfRule>
    <cfRule type="expression" dxfId="4467" priority="1473">
      <formula>#REF!="A6"</formula>
    </cfRule>
    <cfRule type="expression" dxfId="4466" priority="1474">
      <formula>#REF!="A5"</formula>
    </cfRule>
    <cfRule type="expression" dxfId="4465" priority="1475">
      <formula>#REF!="A4"</formula>
    </cfRule>
    <cfRule type="expression" dxfId="4464" priority="1476">
      <formula>#REF!="A3"</formula>
    </cfRule>
    <cfRule type="expression" dxfId="4463" priority="1477">
      <formula>#REF!="A2"</formula>
    </cfRule>
    <cfRule type="expression" dxfId="4462" priority="1478">
      <formula>#REF!="A1"</formula>
    </cfRule>
  </conditionalFormatting>
  <conditionalFormatting sqref="M93:N93">
    <cfRule type="expression" dxfId="4461" priority="1461">
      <formula>#REF!="A9"</formula>
    </cfRule>
    <cfRule type="expression" dxfId="4460" priority="1462">
      <formula>#REF!="A8"</formula>
    </cfRule>
    <cfRule type="expression" dxfId="4459" priority="1463">
      <formula>#REF!="A7"</formula>
    </cfRule>
    <cfRule type="expression" dxfId="4458" priority="1464">
      <formula>#REF!="A6"</formula>
    </cfRule>
    <cfRule type="expression" dxfId="4457" priority="1465">
      <formula>#REF!="A5"</formula>
    </cfRule>
    <cfRule type="expression" dxfId="4456" priority="1466">
      <formula>#REF!="A4"</formula>
    </cfRule>
    <cfRule type="expression" dxfId="4455" priority="1467">
      <formula>#REF!="A3"</formula>
    </cfRule>
    <cfRule type="expression" dxfId="4454" priority="1468">
      <formula>#REF!="A2"</formula>
    </cfRule>
    <cfRule type="expression" dxfId="4453" priority="1469">
      <formula>#REF!="A1"</formula>
    </cfRule>
  </conditionalFormatting>
  <conditionalFormatting sqref="M10:T10">
    <cfRule type="expression" dxfId="4452" priority="2398">
      <formula>#REF!="A5"</formula>
    </cfRule>
    <cfRule type="expression" dxfId="4451" priority="2399">
      <formula>#REF!="A4"</formula>
    </cfRule>
    <cfRule type="expression" dxfId="4450" priority="2400">
      <formula>#REF!="A3"</formula>
    </cfRule>
    <cfRule type="expression" dxfId="4449" priority="2401">
      <formula>#REF!="A2"</formula>
    </cfRule>
    <cfRule type="expression" dxfId="4448" priority="2402">
      <formula>#REF!="A1"</formula>
    </cfRule>
  </conditionalFormatting>
  <conditionalFormatting sqref="M10:U10">
    <cfRule type="expression" dxfId="4447" priority="2394">
      <formula>#REF!="A9"</formula>
    </cfRule>
    <cfRule type="expression" dxfId="4446" priority="2395">
      <formula>#REF!="A8"</formula>
    </cfRule>
    <cfRule type="expression" dxfId="4445" priority="2396">
      <formula>#REF!="A7"</formula>
    </cfRule>
    <cfRule type="expression" dxfId="4444" priority="2397">
      <formula>#REF!="A6"</formula>
    </cfRule>
  </conditionalFormatting>
  <conditionalFormatting sqref="N15 N42 N85:N86 N91:N92 N94:N96 N99 N102">
    <cfRule type="expression" dxfId="4443" priority="3345">
      <formula>#REF!="A5"</formula>
    </cfRule>
    <cfRule type="expression" dxfId="4442" priority="3346">
      <formula>#REF!="A4"</formula>
    </cfRule>
    <cfRule type="expression" dxfId="4441" priority="3347">
      <formula>#REF!="A3"</formula>
    </cfRule>
    <cfRule type="expression" dxfId="4440" priority="3348">
      <formula>#REF!="A2"</formula>
    </cfRule>
    <cfRule type="expression" dxfId="4439" priority="3349">
      <formula>#REF!="A1"</formula>
    </cfRule>
  </conditionalFormatting>
  <conditionalFormatting sqref="N21">
    <cfRule type="expression" dxfId="4438" priority="3305">
      <formula>#REF!="A5"</formula>
    </cfRule>
    <cfRule type="expression" dxfId="4437" priority="3306">
      <formula>#REF!="A4"</formula>
    </cfRule>
    <cfRule type="expression" dxfId="4436" priority="3307">
      <formula>#REF!="A3"</formula>
    </cfRule>
    <cfRule type="expression" dxfId="4435" priority="3308">
      <formula>#REF!="A2"</formula>
    </cfRule>
    <cfRule type="expression" dxfId="4434" priority="3309">
      <formula>#REF!="A1"</formula>
    </cfRule>
  </conditionalFormatting>
  <conditionalFormatting sqref="N32">
    <cfRule type="expression" dxfId="4433" priority="3335">
      <formula>#REF!="A5"</formula>
    </cfRule>
    <cfRule type="expression" dxfId="4432" priority="3336">
      <formula>#REF!="A4"</formula>
    </cfRule>
    <cfRule type="expression" dxfId="4431" priority="3337">
      <formula>#REF!="A3"</formula>
    </cfRule>
    <cfRule type="expression" dxfId="4430" priority="3338">
      <formula>#REF!="A2"</formula>
    </cfRule>
    <cfRule type="expression" dxfId="4429" priority="3339">
      <formula>#REF!="A1"</formula>
    </cfRule>
  </conditionalFormatting>
  <conditionalFormatting sqref="N34">
    <cfRule type="expression" dxfId="4428" priority="3300">
      <formula>#REF!="A5"</formula>
    </cfRule>
    <cfRule type="expression" dxfId="4427" priority="3301">
      <formula>#REF!="A4"</formula>
    </cfRule>
    <cfRule type="expression" dxfId="4426" priority="3302">
      <formula>#REF!="A3"</formula>
    </cfRule>
    <cfRule type="expression" dxfId="4425" priority="3303">
      <formula>#REF!="A2"</formula>
    </cfRule>
    <cfRule type="expression" dxfId="4424" priority="3304">
      <formula>#REF!="A1"</formula>
    </cfRule>
  </conditionalFormatting>
  <conditionalFormatting sqref="N41">
    <cfRule type="expression" dxfId="4423" priority="3330">
      <formula>#REF!="A5"</formula>
    </cfRule>
    <cfRule type="expression" dxfId="4422" priority="3331">
      <formula>#REF!="A4"</formula>
    </cfRule>
    <cfRule type="expression" dxfId="4421" priority="3332">
      <formula>#REF!="A3"</formula>
    </cfRule>
    <cfRule type="expression" dxfId="4420" priority="3333">
      <formula>#REF!="A2"</formula>
    </cfRule>
    <cfRule type="expression" dxfId="4419" priority="3334">
      <formula>#REF!="A1"</formula>
    </cfRule>
  </conditionalFormatting>
  <conditionalFormatting sqref="N45">
    <cfRule type="expression" dxfId="4418" priority="3325">
      <formula>#REF!="A5"</formula>
    </cfRule>
    <cfRule type="expression" dxfId="4417" priority="3326">
      <formula>#REF!="A4"</formula>
    </cfRule>
    <cfRule type="expression" dxfId="4416" priority="3327">
      <formula>#REF!="A3"</formula>
    </cfRule>
    <cfRule type="expression" dxfId="4415" priority="3328">
      <formula>#REF!="A2"</formula>
    </cfRule>
    <cfRule type="expression" dxfId="4414" priority="3329">
      <formula>#REF!="A1"</formula>
    </cfRule>
  </conditionalFormatting>
  <conditionalFormatting sqref="N48">
    <cfRule type="expression" dxfId="4413" priority="3320">
      <formula>#REF!="A5"</formula>
    </cfRule>
    <cfRule type="expression" dxfId="4412" priority="3321">
      <formula>#REF!="A4"</formula>
    </cfRule>
    <cfRule type="expression" dxfId="4411" priority="3322">
      <formula>#REF!="A3"</formula>
    </cfRule>
    <cfRule type="expression" dxfId="4410" priority="3323">
      <formula>#REF!="A2"</formula>
    </cfRule>
    <cfRule type="expression" dxfId="4409" priority="3324">
      <formula>#REF!="A1"</formula>
    </cfRule>
  </conditionalFormatting>
  <conditionalFormatting sqref="N51">
    <cfRule type="expression" dxfId="4408" priority="3315">
      <formula>#REF!="A5"</formula>
    </cfRule>
    <cfRule type="expression" dxfId="4407" priority="3316">
      <formula>#REF!="A4"</formula>
    </cfRule>
    <cfRule type="expression" dxfId="4406" priority="3317">
      <formula>#REF!="A3"</formula>
    </cfRule>
    <cfRule type="expression" dxfId="4405" priority="3318">
      <formula>#REF!="A2"</formula>
    </cfRule>
    <cfRule type="expression" dxfId="4404" priority="3319">
      <formula>#REF!="A1"</formula>
    </cfRule>
  </conditionalFormatting>
  <conditionalFormatting sqref="N57">
    <cfRule type="expression" dxfId="4403" priority="3295">
      <formula>#REF!="A5"</formula>
    </cfRule>
    <cfRule type="expression" dxfId="4402" priority="3296">
      <formula>#REF!="A4"</formula>
    </cfRule>
    <cfRule type="expression" dxfId="4401" priority="3297">
      <formula>#REF!="A3"</formula>
    </cfRule>
    <cfRule type="expression" dxfId="4400" priority="3298">
      <formula>#REF!="A2"</formula>
    </cfRule>
    <cfRule type="expression" dxfId="4399" priority="3299">
      <formula>#REF!="A1"</formula>
    </cfRule>
  </conditionalFormatting>
  <conditionalFormatting sqref="N60">
    <cfRule type="expression" dxfId="4398" priority="3310">
      <formula>#REF!="A5"</formula>
    </cfRule>
    <cfRule type="expression" dxfId="4397" priority="3311">
      <formula>#REF!="A4"</formula>
    </cfRule>
    <cfRule type="expression" dxfId="4396" priority="3312">
      <formula>#REF!="A3"</formula>
    </cfRule>
    <cfRule type="expression" dxfId="4395" priority="3313">
      <formula>#REF!="A2"</formula>
    </cfRule>
    <cfRule type="expression" dxfId="4394" priority="3314">
      <formula>#REF!="A1"</formula>
    </cfRule>
  </conditionalFormatting>
  <conditionalFormatting sqref="N77">
    <cfRule type="expression" dxfId="4393" priority="3340">
      <formula>#REF!="A5"</formula>
    </cfRule>
    <cfRule type="expression" dxfId="4392" priority="3341">
      <formula>#REF!="A4"</formula>
    </cfRule>
    <cfRule type="expression" dxfId="4391" priority="3342">
      <formula>#REF!="A3"</formula>
    </cfRule>
    <cfRule type="expression" dxfId="4390" priority="3343">
      <formula>#REF!="A2"</formula>
    </cfRule>
    <cfRule type="expression" dxfId="4389" priority="3344">
      <formula>#REF!="A1"</formula>
    </cfRule>
  </conditionalFormatting>
  <conditionalFormatting sqref="N83:N84">
    <cfRule type="expression" dxfId="4388" priority="99">
      <formula>#REF!="A9"</formula>
    </cfRule>
    <cfRule type="expression" dxfId="4387" priority="100">
      <formula>#REF!="A8"</formula>
    </cfRule>
    <cfRule type="expression" dxfId="4386" priority="101">
      <formula>#REF!="A7"</formula>
    </cfRule>
    <cfRule type="expression" dxfId="4385" priority="102">
      <formula>#REF!="A6"</formula>
    </cfRule>
    <cfRule type="expression" dxfId="4384" priority="103">
      <formula>#REF!="A5"</formula>
    </cfRule>
    <cfRule type="expression" dxfId="4383" priority="104">
      <formula>#REF!="A4"</formula>
    </cfRule>
    <cfRule type="expression" dxfId="4382" priority="105">
      <formula>#REF!="A3"</formula>
    </cfRule>
    <cfRule type="expression" dxfId="4381" priority="106">
      <formula>#REF!="A2"</formula>
    </cfRule>
    <cfRule type="expression" dxfId="4380" priority="107">
      <formula>#REF!="A1"</formula>
    </cfRule>
  </conditionalFormatting>
  <conditionalFormatting sqref="N100:N101">
    <cfRule type="expression" dxfId="4379" priority="1582">
      <formula>#REF!="A9"</formula>
    </cfRule>
    <cfRule type="expression" dxfId="4378" priority="1583">
      <formula>#REF!="A8"</formula>
    </cfRule>
    <cfRule type="expression" dxfId="4377" priority="1584">
      <formula>#REF!="A7"</formula>
    </cfRule>
    <cfRule type="expression" dxfId="4376" priority="1585">
      <formula>#REF!="A6"</formula>
    </cfRule>
    <cfRule type="expression" dxfId="4375" priority="1586">
      <formula>#REF!="A5"</formula>
    </cfRule>
    <cfRule type="expression" dxfId="4374" priority="1587">
      <formula>#REF!="A4"</formula>
    </cfRule>
    <cfRule type="expression" dxfId="4373" priority="1588">
      <formula>#REF!="A3"</formula>
    </cfRule>
    <cfRule type="expression" dxfId="4372" priority="1589">
      <formula>#REF!="A2"</formula>
    </cfRule>
    <cfRule type="expression" dxfId="4371" priority="1590">
      <formula>#REF!="A1"</formula>
    </cfRule>
  </conditionalFormatting>
  <conditionalFormatting sqref="N103:N104">
    <cfRule type="expression" dxfId="4370" priority="1524">
      <formula>#REF!="A9"</formula>
    </cfRule>
    <cfRule type="expression" dxfId="4369" priority="1525">
      <formula>#REF!="A8"</formula>
    </cfRule>
    <cfRule type="expression" dxfId="4368" priority="1526">
      <formula>#REF!="A7"</formula>
    </cfRule>
    <cfRule type="expression" dxfId="4367" priority="1527">
      <formula>#REF!="A6"</formula>
    </cfRule>
    <cfRule type="expression" dxfId="4366" priority="1528">
      <formula>#REF!="A5"</formula>
    </cfRule>
    <cfRule type="expression" dxfId="4365" priority="1529">
      <formula>#REF!="A4"</formula>
    </cfRule>
    <cfRule type="expression" dxfId="4364" priority="1530">
      <formula>#REF!="A3"</formula>
    </cfRule>
    <cfRule type="expression" dxfId="4363" priority="1531">
      <formula>#REF!="A2"</formula>
    </cfRule>
    <cfRule type="expression" dxfId="4362" priority="1532">
      <formula>#REF!="A1"</formula>
    </cfRule>
  </conditionalFormatting>
  <conditionalFormatting sqref="N107:N108">
    <cfRule type="expression" dxfId="4361" priority="224">
      <formula>#REF!="A9"</formula>
    </cfRule>
    <cfRule type="expression" dxfId="4360" priority="225">
      <formula>#REF!="A8"</formula>
    </cfRule>
    <cfRule type="expression" dxfId="4359" priority="226">
      <formula>#REF!="A7"</formula>
    </cfRule>
    <cfRule type="expression" dxfId="4358" priority="227">
      <formula>#REF!="A6"</formula>
    </cfRule>
    <cfRule type="expression" dxfId="4357" priority="228">
      <formula>#REF!="A5"</formula>
    </cfRule>
    <cfRule type="expression" dxfId="4356" priority="229">
      <formula>#REF!="A4"</formula>
    </cfRule>
    <cfRule type="expression" dxfId="4355" priority="230">
      <formula>#REF!="A3"</formula>
    </cfRule>
    <cfRule type="expression" dxfId="4354" priority="231">
      <formula>#REF!="A2"</formula>
    </cfRule>
    <cfRule type="expression" dxfId="4353" priority="232">
      <formula>#REF!="A1"</formula>
    </cfRule>
  </conditionalFormatting>
  <conditionalFormatting sqref="O15 O42 O85:O86 O91:O92 O94:O96 O99 O102">
    <cfRule type="expression" dxfId="4352" priority="3290">
      <formula>#REF!="A5"</formula>
    </cfRule>
    <cfRule type="expression" dxfId="4351" priority="3291">
      <formula>#REF!="A4"</formula>
    </cfRule>
    <cfRule type="expression" dxfId="4350" priority="3292">
      <formula>#REF!="A3"</formula>
    </cfRule>
    <cfRule type="expression" dxfId="4349" priority="3293">
      <formula>#REF!="A2"</formula>
    </cfRule>
    <cfRule type="expression" dxfId="4348" priority="3294">
      <formula>#REF!="A1"</formula>
    </cfRule>
  </conditionalFormatting>
  <conditionalFormatting sqref="O19">
    <cfRule type="expression" dxfId="4347" priority="413">
      <formula>#REF!="A9"</formula>
    </cfRule>
    <cfRule type="expression" dxfId="4346" priority="414">
      <formula>#REF!="A8"</formula>
    </cfRule>
    <cfRule type="expression" dxfId="4345" priority="415">
      <formula>#REF!="A7"</formula>
    </cfRule>
    <cfRule type="expression" dxfId="4344" priority="416">
      <formula>#REF!="A6"</formula>
    </cfRule>
    <cfRule type="expression" dxfId="4343" priority="417">
      <formula>#REF!="A5"</formula>
    </cfRule>
    <cfRule type="expression" dxfId="4342" priority="418">
      <formula>#REF!="A4"</formula>
    </cfRule>
    <cfRule type="expression" dxfId="4341" priority="419">
      <formula>#REF!="A3"</formula>
    </cfRule>
    <cfRule type="expression" dxfId="4340" priority="420">
      <formula>#REF!="A2"</formula>
    </cfRule>
    <cfRule type="expression" dxfId="4339" priority="421">
      <formula>#REF!="A1"</formula>
    </cfRule>
  </conditionalFormatting>
  <conditionalFormatting sqref="O21">
    <cfRule type="expression" dxfId="4338" priority="3250">
      <formula>#REF!="A5"</formula>
    </cfRule>
    <cfRule type="expression" dxfId="4337" priority="3251">
      <formula>#REF!="A4"</formula>
    </cfRule>
    <cfRule type="expression" dxfId="4336" priority="3252">
      <formula>#REF!="A3"</formula>
    </cfRule>
    <cfRule type="expression" dxfId="4335" priority="3253">
      <formula>#REF!="A2"</formula>
    </cfRule>
    <cfRule type="expression" dxfId="4334" priority="3254">
      <formula>#REF!="A1"</formula>
    </cfRule>
  </conditionalFormatting>
  <conditionalFormatting sqref="O23:O26">
    <cfRule type="expression" dxfId="4333" priority="404">
      <formula>#REF!="A9"</formula>
    </cfRule>
    <cfRule type="expression" dxfId="4332" priority="405">
      <formula>#REF!="A8"</formula>
    </cfRule>
    <cfRule type="expression" dxfId="4331" priority="406">
      <formula>#REF!="A7"</formula>
    </cfRule>
    <cfRule type="expression" dxfId="4330" priority="407">
      <formula>#REF!="A6"</formula>
    </cfRule>
    <cfRule type="expression" dxfId="4329" priority="408">
      <formula>#REF!="A5"</formula>
    </cfRule>
    <cfRule type="expression" dxfId="4328" priority="409">
      <formula>#REF!="A4"</formula>
    </cfRule>
    <cfRule type="expression" dxfId="4327" priority="410">
      <formula>#REF!="A3"</formula>
    </cfRule>
    <cfRule type="expression" dxfId="4326" priority="411">
      <formula>#REF!="A2"</formula>
    </cfRule>
    <cfRule type="expression" dxfId="4325" priority="412">
      <formula>#REF!="A1"</formula>
    </cfRule>
  </conditionalFormatting>
  <conditionalFormatting sqref="O28:O31">
    <cfRule type="expression" dxfId="4324" priority="395">
      <formula>#REF!="A9"</formula>
    </cfRule>
    <cfRule type="expression" dxfId="4323" priority="396">
      <formula>#REF!="A8"</formula>
    </cfRule>
    <cfRule type="expression" dxfId="4322" priority="397">
      <formula>#REF!="A7"</formula>
    </cfRule>
    <cfRule type="expression" dxfId="4321" priority="398">
      <formula>#REF!="A6"</formula>
    </cfRule>
    <cfRule type="expression" dxfId="4320" priority="399">
      <formula>#REF!="A5"</formula>
    </cfRule>
    <cfRule type="expression" dxfId="4319" priority="400">
      <formula>#REF!="A4"</formula>
    </cfRule>
    <cfRule type="expression" dxfId="4318" priority="401">
      <formula>#REF!="A3"</formula>
    </cfRule>
    <cfRule type="expression" dxfId="4317" priority="402">
      <formula>#REF!="A2"</formula>
    </cfRule>
    <cfRule type="expression" dxfId="4316" priority="403">
      <formula>#REF!="A1"</formula>
    </cfRule>
  </conditionalFormatting>
  <conditionalFormatting sqref="O32">
    <cfRule type="expression" dxfId="4315" priority="3280">
      <formula>#REF!="A5"</formula>
    </cfRule>
    <cfRule type="expression" dxfId="4314" priority="3281">
      <formula>#REF!="A4"</formula>
    </cfRule>
    <cfRule type="expression" dxfId="4313" priority="3282">
      <formula>#REF!="A3"</formula>
    </cfRule>
    <cfRule type="expression" dxfId="4312" priority="3283">
      <formula>#REF!="A2"</formula>
    </cfRule>
    <cfRule type="expression" dxfId="4311" priority="3284">
      <formula>#REF!="A1"</formula>
    </cfRule>
  </conditionalFormatting>
  <conditionalFormatting sqref="O34">
    <cfRule type="expression" dxfId="4310" priority="3245">
      <formula>#REF!="A5"</formula>
    </cfRule>
    <cfRule type="expression" dxfId="4309" priority="3246">
      <formula>#REF!="A4"</formula>
    </cfRule>
    <cfRule type="expression" dxfId="4308" priority="3247">
      <formula>#REF!="A3"</formula>
    </cfRule>
    <cfRule type="expression" dxfId="4307" priority="3248">
      <formula>#REF!="A2"</formula>
    </cfRule>
    <cfRule type="expression" dxfId="4306" priority="3249">
      <formula>#REF!="A1"</formula>
    </cfRule>
  </conditionalFormatting>
  <conditionalFormatting sqref="O36:O37">
    <cfRule type="expression" dxfId="4305" priority="386">
      <formula>#REF!="A9"</formula>
    </cfRule>
    <cfRule type="expression" dxfId="4304" priority="387">
      <formula>#REF!="A8"</formula>
    </cfRule>
    <cfRule type="expression" dxfId="4303" priority="388">
      <formula>#REF!="A7"</formula>
    </cfRule>
    <cfRule type="expression" dxfId="4302" priority="389">
      <formula>#REF!="A6"</formula>
    </cfRule>
    <cfRule type="expression" dxfId="4301" priority="390">
      <formula>#REF!="A5"</formula>
    </cfRule>
    <cfRule type="expression" dxfId="4300" priority="391">
      <formula>#REF!="A4"</formula>
    </cfRule>
    <cfRule type="expression" dxfId="4299" priority="392">
      <formula>#REF!="A3"</formula>
    </cfRule>
    <cfRule type="expression" dxfId="4298" priority="393">
      <formula>#REF!="A2"</formula>
    </cfRule>
    <cfRule type="expression" dxfId="4297" priority="394">
      <formula>#REF!="A1"</formula>
    </cfRule>
  </conditionalFormatting>
  <conditionalFormatting sqref="O39:O40">
    <cfRule type="expression" dxfId="4296" priority="377">
      <formula>#REF!="A9"</formula>
    </cfRule>
    <cfRule type="expression" dxfId="4295" priority="378">
      <formula>#REF!="A8"</formula>
    </cfRule>
    <cfRule type="expression" dxfId="4294" priority="379">
      <formula>#REF!="A7"</formula>
    </cfRule>
    <cfRule type="expression" dxfId="4293" priority="380">
      <formula>#REF!="A6"</formula>
    </cfRule>
    <cfRule type="expression" dxfId="4292" priority="381">
      <formula>#REF!="A5"</formula>
    </cfRule>
    <cfRule type="expression" dxfId="4291" priority="382">
      <formula>#REF!="A4"</formula>
    </cfRule>
    <cfRule type="expression" dxfId="4290" priority="383">
      <formula>#REF!="A3"</formula>
    </cfRule>
    <cfRule type="expression" dxfId="4289" priority="384">
      <formula>#REF!="A2"</formula>
    </cfRule>
    <cfRule type="expression" dxfId="4288" priority="385">
      <formula>#REF!="A1"</formula>
    </cfRule>
  </conditionalFormatting>
  <conditionalFormatting sqref="O41">
    <cfRule type="expression" dxfId="4287" priority="3275">
      <formula>#REF!="A5"</formula>
    </cfRule>
    <cfRule type="expression" dxfId="4286" priority="3276">
      <formula>#REF!="A4"</formula>
    </cfRule>
    <cfRule type="expression" dxfId="4285" priority="3277">
      <formula>#REF!="A3"</formula>
    </cfRule>
    <cfRule type="expression" dxfId="4284" priority="3278">
      <formula>#REF!="A2"</formula>
    </cfRule>
    <cfRule type="expression" dxfId="4283" priority="3279">
      <formula>#REF!="A1"</formula>
    </cfRule>
  </conditionalFormatting>
  <conditionalFormatting sqref="O43:O44">
    <cfRule type="expression" dxfId="4282" priority="368">
      <formula>#REF!="A9"</formula>
    </cfRule>
    <cfRule type="expression" dxfId="4281" priority="369">
      <formula>#REF!="A8"</formula>
    </cfRule>
    <cfRule type="expression" dxfId="4280" priority="370">
      <formula>#REF!="A7"</formula>
    </cfRule>
    <cfRule type="expression" dxfId="4279" priority="371">
      <formula>#REF!="A6"</formula>
    </cfRule>
    <cfRule type="expression" dxfId="4278" priority="372">
      <formula>#REF!="A5"</formula>
    </cfRule>
    <cfRule type="expression" dxfId="4277" priority="373">
      <formula>#REF!="A4"</formula>
    </cfRule>
    <cfRule type="expression" dxfId="4276" priority="374">
      <formula>#REF!="A3"</formula>
    </cfRule>
    <cfRule type="expression" dxfId="4275" priority="375">
      <formula>#REF!="A2"</formula>
    </cfRule>
    <cfRule type="expression" dxfId="4274" priority="376">
      <formula>#REF!="A1"</formula>
    </cfRule>
  </conditionalFormatting>
  <conditionalFormatting sqref="O45">
    <cfRule type="expression" dxfId="4273" priority="3270">
      <formula>#REF!="A5"</formula>
    </cfRule>
    <cfRule type="expression" dxfId="4272" priority="3271">
      <formula>#REF!="A4"</formula>
    </cfRule>
    <cfRule type="expression" dxfId="4271" priority="3272">
      <formula>#REF!="A3"</formula>
    </cfRule>
    <cfRule type="expression" dxfId="4270" priority="3273">
      <formula>#REF!="A2"</formula>
    </cfRule>
    <cfRule type="expression" dxfId="4269" priority="3274">
      <formula>#REF!="A1"</formula>
    </cfRule>
  </conditionalFormatting>
  <conditionalFormatting sqref="O46:O47">
    <cfRule type="expression" dxfId="4268" priority="359">
      <formula>#REF!="A9"</formula>
    </cfRule>
    <cfRule type="expression" dxfId="4267" priority="360">
      <formula>#REF!="A8"</formula>
    </cfRule>
    <cfRule type="expression" dxfId="4266" priority="361">
      <formula>#REF!="A7"</formula>
    </cfRule>
    <cfRule type="expression" dxfId="4265" priority="362">
      <formula>#REF!="A6"</formula>
    </cfRule>
    <cfRule type="expression" dxfId="4264" priority="363">
      <formula>#REF!="A5"</formula>
    </cfRule>
    <cfRule type="expression" dxfId="4263" priority="364">
      <formula>#REF!="A4"</formula>
    </cfRule>
    <cfRule type="expression" dxfId="4262" priority="365">
      <formula>#REF!="A3"</formula>
    </cfRule>
    <cfRule type="expression" dxfId="4261" priority="366">
      <formula>#REF!="A2"</formula>
    </cfRule>
    <cfRule type="expression" dxfId="4260" priority="367">
      <formula>#REF!="A1"</formula>
    </cfRule>
  </conditionalFormatting>
  <conditionalFormatting sqref="O48">
    <cfRule type="expression" dxfId="4259" priority="3265">
      <formula>#REF!="A5"</formula>
    </cfRule>
    <cfRule type="expression" dxfId="4258" priority="3266">
      <formula>#REF!="A4"</formula>
    </cfRule>
    <cfRule type="expression" dxfId="4257" priority="3267">
      <formula>#REF!="A3"</formula>
    </cfRule>
    <cfRule type="expression" dxfId="4256" priority="3268">
      <formula>#REF!="A2"</formula>
    </cfRule>
    <cfRule type="expression" dxfId="4255" priority="3269">
      <formula>#REF!="A1"</formula>
    </cfRule>
  </conditionalFormatting>
  <conditionalFormatting sqref="O49:O50">
    <cfRule type="expression" dxfId="4254" priority="350">
      <formula>#REF!="A9"</formula>
    </cfRule>
    <cfRule type="expression" dxfId="4253" priority="351">
      <formula>#REF!="A8"</formula>
    </cfRule>
    <cfRule type="expression" dxfId="4252" priority="352">
      <formula>#REF!="A7"</formula>
    </cfRule>
    <cfRule type="expression" dxfId="4251" priority="353">
      <formula>#REF!="A6"</formula>
    </cfRule>
    <cfRule type="expression" dxfId="4250" priority="354">
      <formula>#REF!="A5"</formula>
    </cfRule>
    <cfRule type="expression" dxfId="4249" priority="355">
      <formula>#REF!="A4"</formula>
    </cfRule>
    <cfRule type="expression" dxfId="4248" priority="356">
      <formula>#REF!="A3"</formula>
    </cfRule>
    <cfRule type="expression" dxfId="4247" priority="357">
      <formula>#REF!="A2"</formula>
    </cfRule>
    <cfRule type="expression" dxfId="4246" priority="358">
      <formula>#REF!="A1"</formula>
    </cfRule>
  </conditionalFormatting>
  <conditionalFormatting sqref="O51">
    <cfRule type="expression" dxfId="4245" priority="3260">
      <formula>#REF!="A5"</formula>
    </cfRule>
    <cfRule type="expression" dxfId="4244" priority="3261">
      <formula>#REF!="A4"</formula>
    </cfRule>
    <cfRule type="expression" dxfId="4243" priority="3262">
      <formula>#REF!="A3"</formula>
    </cfRule>
    <cfRule type="expression" dxfId="4242" priority="3263">
      <formula>#REF!="A2"</formula>
    </cfRule>
    <cfRule type="expression" dxfId="4241" priority="3264">
      <formula>#REF!="A1"</formula>
    </cfRule>
  </conditionalFormatting>
  <conditionalFormatting sqref="O52:O53">
    <cfRule type="expression" dxfId="4240" priority="341">
      <formula>#REF!="A9"</formula>
    </cfRule>
    <cfRule type="expression" dxfId="4239" priority="342">
      <formula>#REF!="A8"</formula>
    </cfRule>
    <cfRule type="expression" dxfId="4238" priority="343">
      <formula>#REF!="A7"</formula>
    </cfRule>
    <cfRule type="expression" dxfId="4237" priority="344">
      <formula>#REF!="A6"</formula>
    </cfRule>
    <cfRule type="expression" dxfId="4236" priority="345">
      <formula>#REF!="A5"</formula>
    </cfRule>
    <cfRule type="expression" dxfId="4235" priority="346">
      <formula>#REF!="A4"</formula>
    </cfRule>
    <cfRule type="expression" dxfId="4234" priority="347">
      <formula>#REF!="A3"</formula>
    </cfRule>
    <cfRule type="expression" dxfId="4233" priority="348">
      <formula>#REF!="A2"</formula>
    </cfRule>
    <cfRule type="expression" dxfId="4232" priority="349">
      <formula>#REF!="A1"</formula>
    </cfRule>
  </conditionalFormatting>
  <conditionalFormatting sqref="O55:O56">
    <cfRule type="expression" dxfId="4231" priority="332">
      <formula>#REF!="A9"</formula>
    </cfRule>
    <cfRule type="expression" dxfId="4230" priority="333">
      <formula>#REF!="A8"</formula>
    </cfRule>
    <cfRule type="expression" dxfId="4229" priority="334">
      <formula>#REF!="A7"</formula>
    </cfRule>
    <cfRule type="expression" dxfId="4228" priority="335">
      <formula>#REF!="A6"</formula>
    </cfRule>
    <cfRule type="expression" dxfId="4227" priority="336">
      <formula>#REF!="A5"</formula>
    </cfRule>
    <cfRule type="expression" dxfId="4226" priority="337">
      <formula>#REF!="A4"</formula>
    </cfRule>
    <cfRule type="expression" dxfId="4225" priority="338">
      <formula>#REF!="A3"</formula>
    </cfRule>
    <cfRule type="expression" dxfId="4224" priority="339">
      <formula>#REF!="A2"</formula>
    </cfRule>
    <cfRule type="expression" dxfId="4223" priority="340">
      <formula>#REF!="A1"</formula>
    </cfRule>
  </conditionalFormatting>
  <conditionalFormatting sqref="O57">
    <cfRule type="expression" dxfId="4222" priority="3240">
      <formula>#REF!="A5"</formula>
    </cfRule>
    <cfRule type="expression" dxfId="4221" priority="3241">
      <formula>#REF!="A4"</formula>
    </cfRule>
    <cfRule type="expression" dxfId="4220" priority="3242">
      <formula>#REF!="A3"</formula>
    </cfRule>
    <cfRule type="expression" dxfId="4219" priority="3243">
      <formula>#REF!="A2"</formula>
    </cfRule>
    <cfRule type="expression" dxfId="4218" priority="3244">
      <formula>#REF!="A1"</formula>
    </cfRule>
  </conditionalFormatting>
  <conditionalFormatting sqref="O58:O59">
    <cfRule type="expression" dxfId="4217" priority="323">
      <formula>#REF!="A9"</formula>
    </cfRule>
    <cfRule type="expression" dxfId="4216" priority="324">
      <formula>#REF!="A8"</formula>
    </cfRule>
    <cfRule type="expression" dxfId="4215" priority="325">
      <formula>#REF!="A7"</formula>
    </cfRule>
    <cfRule type="expression" dxfId="4214" priority="326">
      <formula>#REF!="A6"</formula>
    </cfRule>
    <cfRule type="expression" dxfId="4213" priority="327">
      <formula>#REF!="A5"</formula>
    </cfRule>
    <cfRule type="expression" dxfId="4212" priority="328">
      <formula>#REF!="A4"</formula>
    </cfRule>
    <cfRule type="expression" dxfId="4211" priority="329">
      <formula>#REF!="A3"</formula>
    </cfRule>
    <cfRule type="expression" dxfId="4210" priority="330">
      <formula>#REF!="A2"</formula>
    </cfRule>
    <cfRule type="expression" dxfId="4209" priority="331">
      <formula>#REF!="A1"</formula>
    </cfRule>
  </conditionalFormatting>
  <conditionalFormatting sqref="O60">
    <cfRule type="expression" dxfId="4208" priority="3255">
      <formula>#REF!="A5"</formula>
    </cfRule>
    <cfRule type="expression" dxfId="4207" priority="3256">
      <formula>#REF!="A4"</formula>
    </cfRule>
    <cfRule type="expression" dxfId="4206" priority="3257">
      <formula>#REF!="A3"</formula>
    </cfRule>
    <cfRule type="expression" dxfId="4205" priority="3258">
      <formula>#REF!="A2"</formula>
    </cfRule>
    <cfRule type="expression" dxfId="4204" priority="3259">
      <formula>#REF!="A1"</formula>
    </cfRule>
  </conditionalFormatting>
  <conditionalFormatting sqref="O61:O64">
    <cfRule type="expression" dxfId="4203" priority="314">
      <formula>#REF!="A9"</formula>
    </cfRule>
    <cfRule type="expression" dxfId="4202" priority="315">
      <formula>#REF!="A8"</formula>
    </cfRule>
    <cfRule type="expression" dxfId="4201" priority="316">
      <formula>#REF!="A7"</formula>
    </cfRule>
    <cfRule type="expression" dxfId="4200" priority="317">
      <formula>#REF!="A6"</formula>
    </cfRule>
    <cfRule type="expression" dxfId="4199" priority="318">
      <formula>#REF!="A5"</formula>
    </cfRule>
    <cfRule type="expression" dxfId="4198" priority="319">
      <formula>#REF!="A4"</formula>
    </cfRule>
    <cfRule type="expression" dxfId="4197" priority="320">
      <formula>#REF!="A3"</formula>
    </cfRule>
    <cfRule type="expression" dxfId="4196" priority="321">
      <formula>#REF!="A2"</formula>
    </cfRule>
    <cfRule type="expression" dxfId="4195" priority="322">
      <formula>#REF!="A1"</formula>
    </cfRule>
  </conditionalFormatting>
  <conditionalFormatting sqref="O66:O75">
    <cfRule type="expression" dxfId="4194" priority="305">
      <formula>#REF!="A9"</formula>
    </cfRule>
    <cfRule type="expression" dxfId="4193" priority="306">
      <formula>#REF!="A8"</formula>
    </cfRule>
    <cfRule type="expression" dxfId="4192" priority="307">
      <formula>#REF!="A7"</formula>
    </cfRule>
    <cfRule type="expression" dxfId="4191" priority="308">
      <formula>#REF!="A6"</formula>
    </cfRule>
    <cfRule type="expression" dxfId="4190" priority="309">
      <formula>#REF!="A5"</formula>
    </cfRule>
    <cfRule type="expression" dxfId="4189" priority="310">
      <formula>#REF!="A4"</formula>
    </cfRule>
    <cfRule type="expression" dxfId="4188" priority="311">
      <formula>#REF!="A3"</formula>
    </cfRule>
    <cfRule type="expression" dxfId="4187" priority="312">
      <formula>#REF!="A2"</formula>
    </cfRule>
    <cfRule type="expression" dxfId="4186" priority="313">
      <formula>#REF!="A1"</formula>
    </cfRule>
  </conditionalFormatting>
  <conditionalFormatting sqref="O77">
    <cfRule type="expression" dxfId="4185" priority="3285">
      <formula>#REF!="A5"</formula>
    </cfRule>
    <cfRule type="expression" dxfId="4184" priority="3286">
      <formula>#REF!="A4"</formula>
    </cfRule>
    <cfRule type="expression" dxfId="4183" priority="3287">
      <formula>#REF!="A3"</formula>
    </cfRule>
    <cfRule type="expression" dxfId="4182" priority="3288">
      <formula>#REF!="A2"</formula>
    </cfRule>
    <cfRule type="expression" dxfId="4181" priority="3289">
      <formula>#REF!="A1"</formula>
    </cfRule>
  </conditionalFormatting>
  <conditionalFormatting sqref="O78:O79">
    <cfRule type="expression" dxfId="4180" priority="296">
      <formula>#REF!="A9"</formula>
    </cfRule>
    <cfRule type="expression" dxfId="4179" priority="297">
      <formula>#REF!="A8"</formula>
    </cfRule>
    <cfRule type="expression" dxfId="4178" priority="298">
      <formula>#REF!="A7"</formula>
    </cfRule>
    <cfRule type="expression" dxfId="4177" priority="299">
      <formula>#REF!="A6"</formula>
    </cfRule>
    <cfRule type="expression" dxfId="4176" priority="300">
      <formula>#REF!="A5"</formula>
    </cfRule>
    <cfRule type="expression" dxfId="4175" priority="301">
      <formula>#REF!="A4"</formula>
    </cfRule>
    <cfRule type="expression" dxfId="4174" priority="302">
      <formula>#REF!="A3"</formula>
    </cfRule>
    <cfRule type="expression" dxfId="4173" priority="303">
      <formula>#REF!="A2"</formula>
    </cfRule>
    <cfRule type="expression" dxfId="4172" priority="304">
      <formula>#REF!="A1"</formula>
    </cfRule>
  </conditionalFormatting>
  <conditionalFormatting sqref="O93">
    <cfRule type="expression" dxfId="4171" priority="287">
      <formula>#REF!="A9"</formula>
    </cfRule>
    <cfRule type="expression" dxfId="4170" priority="288">
      <formula>#REF!="A8"</formula>
    </cfRule>
    <cfRule type="expression" dxfId="4169" priority="289">
      <formula>#REF!="A7"</formula>
    </cfRule>
    <cfRule type="expression" dxfId="4168" priority="290">
      <formula>#REF!="A6"</formula>
    </cfRule>
    <cfRule type="expression" dxfId="4167" priority="291">
      <formula>#REF!="A5"</formula>
    </cfRule>
    <cfRule type="expression" dxfId="4166" priority="292">
      <formula>#REF!="A4"</formula>
    </cfRule>
    <cfRule type="expression" dxfId="4165" priority="293">
      <formula>#REF!="A3"</formula>
    </cfRule>
    <cfRule type="expression" dxfId="4164" priority="294">
      <formula>#REF!="A2"</formula>
    </cfRule>
    <cfRule type="expression" dxfId="4163" priority="295">
      <formula>#REF!="A1"</formula>
    </cfRule>
  </conditionalFormatting>
  <conditionalFormatting sqref="O20:T20 P19:T19">
    <cfRule type="expression" dxfId="4162" priority="593">
      <formula>#REF!="A9"</formula>
    </cfRule>
    <cfRule type="expression" dxfId="4161" priority="594">
      <formula>#REF!="A8"</formula>
    </cfRule>
    <cfRule type="expression" dxfId="4160" priority="595">
      <formula>#REF!="A7"</formula>
    </cfRule>
    <cfRule type="expression" dxfId="4159" priority="596">
      <formula>#REF!="A6"</formula>
    </cfRule>
    <cfRule type="expression" dxfId="4158" priority="597">
      <formula>#REF!="A5"</formula>
    </cfRule>
    <cfRule type="expression" dxfId="4157" priority="598">
      <formula>#REF!="A4"</formula>
    </cfRule>
    <cfRule type="expression" dxfId="4156" priority="599">
      <formula>#REF!="A3"</formula>
    </cfRule>
    <cfRule type="expression" dxfId="4155" priority="600">
      <formula>#REF!="A2"</formula>
    </cfRule>
    <cfRule type="expression" dxfId="4154" priority="601">
      <formula>#REF!="A1"</formula>
    </cfRule>
  </conditionalFormatting>
  <conditionalFormatting sqref="O33:T33">
    <cfRule type="expression" dxfId="4153" priority="566">
      <formula>#REF!="A9"</formula>
    </cfRule>
    <cfRule type="expression" dxfId="4152" priority="567">
      <formula>#REF!="A8"</formula>
    </cfRule>
    <cfRule type="expression" dxfId="4151" priority="568">
      <formula>#REF!="A7"</formula>
    </cfRule>
    <cfRule type="expression" dxfId="4150" priority="569">
      <formula>#REF!="A6"</formula>
    </cfRule>
    <cfRule type="expression" dxfId="4149" priority="570">
      <formula>#REF!="A5"</formula>
    </cfRule>
    <cfRule type="expression" dxfId="4148" priority="571">
      <formula>#REF!="A4"</formula>
    </cfRule>
    <cfRule type="expression" dxfId="4147" priority="572">
      <formula>#REF!="A3"</formula>
    </cfRule>
    <cfRule type="expression" dxfId="4146" priority="573">
      <formula>#REF!="A2"</formula>
    </cfRule>
    <cfRule type="expression" dxfId="4145" priority="574">
      <formula>#REF!="A1"</formula>
    </cfRule>
  </conditionalFormatting>
  <conditionalFormatting sqref="O83:T84">
    <cfRule type="expression" dxfId="4144" priority="64">
      <formula>#REF!="A9"</formula>
    </cfRule>
    <cfRule type="expression" dxfId="4143" priority="65">
      <formula>#REF!="A8"</formula>
    </cfRule>
    <cfRule type="expression" dxfId="4142" priority="66">
      <formula>#REF!="A7"</formula>
    </cfRule>
    <cfRule type="expression" dxfId="4141" priority="67">
      <formula>#REF!="A6"</formula>
    </cfRule>
    <cfRule type="expression" dxfId="4140" priority="68">
      <formula>#REF!="A5"</formula>
    </cfRule>
    <cfRule type="expression" dxfId="4139" priority="69">
      <formula>#REF!="A4"</formula>
    </cfRule>
    <cfRule type="expression" dxfId="4138" priority="70">
      <formula>#REF!="A3"</formula>
    </cfRule>
    <cfRule type="expression" dxfId="4137" priority="71">
      <formula>#REF!="A2"</formula>
    </cfRule>
    <cfRule type="expression" dxfId="4136" priority="72">
      <formula>#REF!="A1"</formula>
    </cfRule>
  </conditionalFormatting>
  <conditionalFormatting sqref="O88:T90">
    <cfRule type="expression" dxfId="4135" priority="458">
      <formula>#REF!="A9"</formula>
    </cfRule>
    <cfRule type="expression" dxfId="4134" priority="459">
      <formula>#REF!="A8"</formula>
    </cfRule>
    <cfRule type="expression" dxfId="4133" priority="460">
      <formula>#REF!="A7"</formula>
    </cfRule>
    <cfRule type="expression" dxfId="4132" priority="461">
      <formula>#REF!="A6"</formula>
    </cfRule>
    <cfRule type="expression" dxfId="4131" priority="462">
      <formula>#REF!="A5"</formula>
    </cfRule>
    <cfRule type="expression" dxfId="4130" priority="463">
      <formula>#REF!="A4"</formula>
    </cfRule>
    <cfRule type="expression" dxfId="4129" priority="464">
      <formula>#REF!="A3"</formula>
    </cfRule>
    <cfRule type="expression" dxfId="4128" priority="465">
      <formula>#REF!="A2"</formula>
    </cfRule>
    <cfRule type="expression" dxfId="4127" priority="466">
      <formula>#REF!="A1"</formula>
    </cfRule>
  </conditionalFormatting>
  <conditionalFormatting sqref="O97:T98">
    <cfRule type="expression" dxfId="4126" priority="440">
      <formula>#REF!="A9"</formula>
    </cfRule>
    <cfRule type="expression" dxfId="4125" priority="441">
      <formula>#REF!="A8"</formula>
    </cfRule>
    <cfRule type="expression" dxfId="4124" priority="442">
      <formula>#REF!="A7"</formula>
    </cfRule>
    <cfRule type="expression" dxfId="4123" priority="443">
      <formula>#REF!="A6"</formula>
    </cfRule>
    <cfRule type="expression" dxfId="4122" priority="444">
      <formula>#REF!="A5"</formula>
    </cfRule>
    <cfRule type="expression" dxfId="4121" priority="445">
      <formula>#REF!="A4"</formula>
    </cfRule>
    <cfRule type="expression" dxfId="4120" priority="446">
      <formula>#REF!="A3"</formula>
    </cfRule>
    <cfRule type="expression" dxfId="4119" priority="447">
      <formula>#REF!="A2"</formula>
    </cfRule>
    <cfRule type="expression" dxfId="4118" priority="448">
      <formula>#REF!="A1"</formula>
    </cfRule>
  </conditionalFormatting>
  <conditionalFormatting sqref="O100:T101">
    <cfRule type="expression" dxfId="4117" priority="431">
      <formula>#REF!="A9"</formula>
    </cfRule>
    <cfRule type="expression" dxfId="4116" priority="432">
      <formula>#REF!="A8"</formula>
    </cfRule>
    <cfRule type="expression" dxfId="4115" priority="433">
      <formula>#REF!="A7"</formula>
    </cfRule>
    <cfRule type="expression" dxfId="4114" priority="434">
      <formula>#REF!="A6"</formula>
    </cfRule>
    <cfRule type="expression" dxfId="4113" priority="435">
      <formula>#REF!="A5"</formula>
    </cfRule>
    <cfRule type="expression" dxfId="4112" priority="436">
      <formula>#REF!="A4"</formula>
    </cfRule>
    <cfRule type="expression" dxfId="4111" priority="437">
      <formula>#REF!="A3"</formula>
    </cfRule>
    <cfRule type="expression" dxfId="4110" priority="438">
      <formula>#REF!="A2"</formula>
    </cfRule>
    <cfRule type="expression" dxfId="4109" priority="439">
      <formula>#REF!="A1"</formula>
    </cfRule>
  </conditionalFormatting>
  <conditionalFormatting sqref="O103:T104">
    <cfRule type="expression" dxfId="4108" priority="422">
      <formula>#REF!="A9"</formula>
    </cfRule>
    <cfRule type="expression" dxfId="4107" priority="423">
      <formula>#REF!="A8"</formula>
    </cfRule>
    <cfRule type="expression" dxfId="4106" priority="424">
      <formula>#REF!="A7"</formula>
    </cfRule>
    <cfRule type="expression" dxfId="4105" priority="425">
      <formula>#REF!="A6"</formula>
    </cfRule>
    <cfRule type="expression" dxfId="4104" priority="426">
      <formula>#REF!="A5"</formula>
    </cfRule>
    <cfRule type="expression" dxfId="4103" priority="427">
      <formula>#REF!="A4"</formula>
    </cfRule>
    <cfRule type="expression" dxfId="4102" priority="428">
      <formula>#REF!="A3"</formula>
    </cfRule>
    <cfRule type="expression" dxfId="4101" priority="429">
      <formula>#REF!="A2"</formula>
    </cfRule>
    <cfRule type="expression" dxfId="4100" priority="430">
      <formula>#REF!="A1"</formula>
    </cfRule>
  </conditionalFormatting>
  <conditionalFormatting sqref="O107:T108">
    <cfRule type="expression" dxfId="4099" priority="189">
      <formula>#REF!="A9"</formula>
    </cfRule>
    <cfRule type="expression" dxfId="4098" priority="190">
      <formula>#REF!="A8"</formula>
    </cfRule>
    <cfRule type="expression" dxfId="4097" priority="191">
      <formula>#REF!="A7"</formula>
    </cfRule>
    <cfRule type="expression" dxfId="4096" priority="192">
      <formula>#REF!="A6"</formula>
    </cfRule>
    <cfRule type="expression" dxfId="4095" priority="193">
      <formula>#REF!="A5"</formula>
    </cfRule>
    <cfRule type="expression" dxfId="4094" priority="194">
      <formula>#REF!="A4"</formula>
    </cfRule>
    <cfRule type="expression" dxfId="4093" priority="195">
      <formula>#REF!="A3"</formula>
    </cfRule>
    <cfRule type="expression" dxfId="4092" priority="196">
      <formula>#REF!="A2"</formula>
    </cfRule>
    <cfRule type="expression" dxfId="4091" priority="197">
      <formula>#REF!="A1"</formula>
    </cfRule>
  </conditionalFormatting>
  <conditionalFormatting sqref="P15 P42 P85:P86 P91:P92 P94:P96 P99 P102">
    <cfRule type="expression" dxfId="4090" priority="3235">
      <formula>#REF!="A5"</formula>
    </cfRule>
    <cfRule type="expression" dxfId="4089" priority="3236">
      <formula>#REF!="A4"</formula>
    </cfRule>
    <cfRule type="expression" dxfId="4088" priority="3237">
      <formula>#REF!="A3"</formula>
    </cfRule>
    <cfRule type="expression" dxfId="4087" priority="3238">
      <formula>#REF!="A2"</formula>
    </cfRule>
    <cfRule type="expression" dxfId="4086" priority="3239">
      <formula>#REF!="A1"</formula>
    </cfRule>
  </conditionalFormatting>
  <conditionalFormatting sqref="P21">
    <cfRule type="expression" dxfId="4085" priority="3195">
      <formula>#REF!="A5"</formula>
    </cfRule>
    <cfRule type="expression" dxfId="4084" priority="3196">
      <formula>#REF!="A4"</formula>
    </cfRule>
    <cfRule type="expression" dxfId="4083" priority="3197">
      <formula>#REF!="A3"</formula>
    </cfRule>
    <cfRule type="expression" dxfId="4082" priority="3198">
      <formula>#REF!="A2"</formula>
    </cfRule>
    <cfRule type="expression" dxfId="4081" priority="3199">
      <formula>#REF!="A1"</formula>
    </cfRule>
  </conditionalFormatting>
  <conditionalFormatting sqref="P32">
    <cfRule type="expression" dxfId="4080" priority="3225">
      <formula>#REF!="A5"</formula>
    </cfRule>
    <cfRule type="expression" dxfId="4079" priority="3226">
      <formula>#REF!="A4"</formula>
    </cfRule>
    <cfRule type="expression" dxfId="4078" priority="3227">
      <formula>#REF!="A3"</formula>
    </cfRule>
    <cfRule type="expression" dxfId="4077" priority="3228">
      <formula>#REF!="A2"</formula>
    </cfRule>
    <cfRule type="expression" dxfId="4076" priority="3229">
      <formula>#REF!="A1"</formula>
    </cfRule>
  </conditionalFormatting>
  <conditionalFormatting sqref="P34">
    <cfRule type="expression" dxfId="4075" priority="3190">
      <formula>#REF!="A5"</formula>
    </cfRule>
    <cfRule type="expression" dxfId="4074" priority="3191">
      <formula>#REF!="A4"</formula>
    </cfRule>
    <cfRule type="expression" dxfId="4073" priority="3192">
      <formula>#REF!="A3"</formula>
    </cfRule>
    <cfRule type="expression" dxfId="4072" priority="3193">
      <formula>#REF!="A2"</formula>
    </cfRule>
    <cfRule type="expression" dxfId="4071" priority="3194">
      <formula>#REF!="A1"</formula>
    </cfRule>
  </conditionalFormatting>
  <conditionalFormatting sqref="P41">
    <cfRule type="expression" dxfId="4070" priority="3220">
      <formula>#REF!="A5"</formula>
    </cfRule>
    <cfRule type="expression" dxfId="4069" priority="3221">
      <formula>#REF!="A4"</formula>
    </cfRule>
    <cfRule type="expression" dxfId="4068" priority="3222">
      <formula>#REF!="A3"</formula>
    </cfRule>
    <cfRule type="expression" dxfId="4067" priority="3223">
      <formula>#REF!="A2"</formula>
    </cfRule>
    <cfRule type="expression" dxfId="4066" priority="3224">
      <formula>#REF!="A1"</formula>
    </cfRule>
  </conditionalFormatting>
  <conditionalFormatting sqref="P45">
    <cfRule type="expression" dxfId="4065" priority="3215">
      <formula>#REF!="A5"</formula>
    </cfRule>
    <cfRule type="expression" dxfId="4064" priority="3216">
      <formula>#REF!="A4"</formula>
    </cfRule>
    <cfRule type="expression" dxfId="4063" priority="3217">
      <formula>#REF!="A3"</formula>
    </cfRule>
    <cfRule type="expression" dxfId="4062" priority="3218">
      <formula>#REF!="A2"</formula>
    </cfRule>
    <cfRule type="expression" dxfId="4061" priority="3219">
      <formula>#REF!="A1"</formula>
    </cfRule>
  </conditionalFormatting>
  <conditionalFormatting sqref="P48">
    <cfRule type="expression" dxfId="4060" priority="3210">
      <formula>#REF!="A5"</formula>
    </cfRule>
    <cfRule type="expression" dxfId="4059" priority="3211">
      <formula>#REF!="A4"</formula>
    </cfRule>
    <cfRule type="expression" dxfId="4058" priority="3212">
      <formula>#REF!="A3"</formula>
    </cfRule>
    <cfRule type="expression" dxfId="4057" priority="3213">
      <formula>#REF!="A2"</formula>
    </cfRule>
    <cfRule type="expression" dxfId="4056" priority="3214">
      <formula>#REF!="A1"</formula>
    </cfRule>
  </conditionalFormatting>
  <conditionalFormatting sqref="P51">
    <cfRule type="expression" dxfId="4055" priority="3205">
      <formula>#REF!="A5"</formula>
    </cfRule>
    <cfRule type="expression" dxfId="4054" priority="3206">
      <formula>#REF!="A4"</formula>
    </cfRule>
    <cfRule type="expression" dxfId="4053" priority="3207">
      <formula>#REF!="A3"</formula>
    </cfRule>
    <cfRule type="expression" dxfId="4052" priority="3208">
      <formula>#REF!="A2"</formula>
    </cfRule>
    <cfRule type="expression" dxfId="4051" priority="3209">
      <formula>#REF!="A1"</formula>
    </cfRule>
  </conditionalFormatting>
  <conditionalFormatting sqref="P57">
    <cfRule type="expression" dxfId="4050" priority="3185">
      <formula>#REF!="A5"</formula>
    </cfRule>
    <cfRule type="expression" dxfId="4049" priority="3186">
      <formula>#REF!="A4"</formula>
    </cfRule>
    <cfRule type="expression" dxfId="4048" priority="3187">
      <formula>#REF!="A3"</formula>
    </cfRule>
    <cfRule type="expression" dxfId="4047" priority="3188">
      <formula>#REF!="A2"</formula>
    </cfRule>
    <cfRule type="expression" dxfId="4046" priority="3189">
      <formula>#REF!="A1"</formula>
    </cfRule>
  </conditionalFormatting>
  <conditionalFormatting sqref="P60">
    <cfRule type="expression" dxfId="4045" priority="3200">
      <formula>#REF!="A5"</formula>
    </cfRule>
    <cfRule type="expression" dxfId="4044" priority="3201">
      <formula>#REF!="A4"</formula>
    </cfRule>
    <cfRule type="expression" dxfId="4043" priority="3202">
      <formula>#REF!="A3"</formula>
    </cfRule>
    <cfRule type="expression" dxfId="4042" priority="3203">
      <formula>#REF!="A2"</formula>
    </cfRule>
    <cfRule type="expression" dxfId="4041" priority="3204">
      <formula>#REF!="A1"</formula>
    </cfRule>
  </conditionalFormatting>
  <conditionalFormatting sqref="P77">
    <cfRule type="expression" dxfId="4040" priority="3230">
      <formula>#REF!="A5"</formula>
    </cfRule>
    <cfRule type="expression" dxfId="4039" priority="3231">
      <formula>#REF!="A4"</formula>
    </cfRule>
    <cfRule type="expression" dxfId="4038" priority="3232">
      <formula>#REF!="A3"</formula>
    </cfRule>
    <cfRule type="expression" dxfId="4037" priority="3233">
      <formula>#REF!="A2"</formula>
    </cfRule>
    <cfRule type="expression" dxfId="4036" priority="3234">
      <formula>#REF!="A1"</formula>
    </cfRule>
  </conditionalFormatting>
  <conditionalFormatting sqref="P23:T26">
    <cfRule type="expression" dxfId="4035" priority="584">
      <formula>#REF!="A9"</formula>
    </cfRule>
    <cfRule type="expression" dxfId="4034" priority="585">
      <formula>#REF!="A8"</formula>
    </cfRule>
    <cfRule type="expression" dxfId="4033" priority="586">
      <formula>#REF!="A7"</formula>
    </cfRule>
    <cfRule type="expression" dxfId="4032" priority="587">
      <formula>#REF!="A6"</formula>
    </cfRule>
    <cfRule type="expression" dxfId="4031" priority="588">
      <formula>#REF!="A5"</formula>
    </cfRule>
    <cfRule type="expression" dxfId="4030" priority="589">
      <formula>#REF!="A4"</formula>
    </cfRule>
    <cfRule type="expression" dxfId="4029" priority="590">
      <formula>#REF!="A3"</formula>
    </cfRule>
    <cfRule type="expression" dxfId="4028" priority="591">
      <formula>#REF!="A2"</formula>
    </cfRule>
    <cfRule type="expression" dxfId="4027" priority="592">
      <formula>#REF!="A1"</formula>
    </cfRule>
  </conditionalFormatting>
  <conditionalFormatting sqref="P28:T29 P31:T31 P30:S30">
    <cfRule type="expression" dxfId="4026" priority="575">
      <formula>#REF!="A9"</formula>
    </cfRule>
    <cfRule type="expression" dxfId="4025" priority="576">
      <formula>#REF!="A8"</formula>
    </cfRule>
    <cfRule type="expression" dxfId="4024" priority="577">
      <formula>#REF!="A7"</formula>
    </cfRule>
    <cfRule type="expression" dxfId="4023" priority="578">
      <formula>#REF!="A6"</formula>
    </cfRule>
    <cfRule type="expression" dxfId="4022" priority="579">
      <formula>#REF!="A5"</formula>
    </cfRule>
    <cfRule type="expression" dxfId="4021" priority="580">
      <formula>#REF!="A4"</formula>
    </cfRule>
    <cfRule type="expression" dxfId="4020" priority="581">
      <formula>#REF!="A3"</formula>
    </cfRule>
    <cfRule type="expression" dxfId="4019" priority="582">
      <formula>#REF!="A2"</formula>
    </cfRule>
    <cfRule type="expression" dxfId="4018" priority="583">
      <formula>#REF!="A1"</formula>
    </cfRule>
  </conditionalFormatting>
  <conditionalFormatting sqref="P36:T37">
    <cfRule type="expression" dxfId="4017" priority="557">
      <formula>#REF!="A9"</formula>
    </cfRule>
    <cfRule type="expression" dxfId="4016" priority="558">
      <formula>#REF!="A8"</formula>
    </cfRule>
    <cfRule type="expression" dxfId="4015" priority="559">
      <formula>#REF!="A7"</formula>
    </cfRule>
    <cfRule type="expression" dxfId="4014" priority="560">
      <formula>#REF!="A6"</formula>
    </cfRule>
    <cfRule type="expression" dxfId="4013" priority="561">
      <formula>#REF!="A5"</formula>
    </cfRule>
    <cfRule type="expression" dxfId="4012" priority="562">
      <formula>#REF!="A4"</formula>
    </cfRule>
    <cfRule type="expression" dxfId="4011" priority="563">
      <formula>#REF!="A3"</formula>
    </cfRule>
    <cfRule type="expression" dxfId="4010" priority="564">
      <formula>#REF!="A2"</formula>
    </cfRule>
    <cfRule type="expression" dxfId="4009" priority="565">
      <formula>#REF!="A1"</formula>
    </cfRule>
  </conditionalFormatting>
  <conditionalFormatting sqref="P39:T40">
    <cfRule type="expression" dxfId="4008" priority="548">
      <formula>#REF!="A9"</formula>
    </cfRule>
    <cfRule type="expression" dxfId="4007" priority="549">
      <formula>#REF!="A8"</formula>
    </cfRule>
    <cfRule type="expression" dxfId="4006" priority="550">
      <formula>#REF!="A7"</formula>
    </cfRule>
    <cfRule type="expression" dxfId="4005" priority="551">
      <formula>#REF!="A6"</formula>
    </cfRule>
    <cfRule type="expression" dxfId="4004" priority="552">
      <formula>#REF!="A5"</formula>
    </cfRule>
    <cfRule type="expression" dxfId="4003" priority="553">
      <formula>#REF!="A4"</formula>
    </cfRule>
    <cfRule type="expression" dxfId="4002" priority="554">
      <formula>#REF!="A3"</formula>
    </cfRule>
    <cfRule type="expression" dxfId="4001" priority="555">
      <formula>#REF!="A2"</formula>
    </cfRule>
    <cfRule type="expression" dxfId="4000" priority="556">
      <formula>#REF!="A1"</formula>
    </cfRule>
  </conditionalFormatting>
  <conditionalFormatting sqref="P43:T44">
    <cfRule type="expression" dxfId="3999" priority="539">
      <formula>#REF!="A9"</formula>
    </cfRule>
    <cfRule type="expression" dxfId="3998" priority="540">
      <formula>#REF!="A8"</formula>
    </cfRule>
    <cfRule type="expression" dxfId="3997" priority="541">
      <formula>#REF!="A7"</formula>
    </cfRule>
    <cfRule type="expression" dxfId="3996" priority="542">
      <formula>#REF!="A6"</formula>
    </cfRule>
    <cfRule type="expression" dxfId="3995" priority="543">
      <formula>#REF!="A5"</formula>
    </cfRule>
    <cfRule type="expression" dxfId="3994" priority="544">
      <formula>#REF!="A4"</formula>
    </cfRule>
    <cfRule type="expression" dxfId="3993" priority="545">
      <formula>#REF!="A3"</formula>
    </cfRule>
    <cfRule type="expression" dxfId="3992" priority="546">
      <formula>#REF!="A2"</formula>
    </cfRule>
    <cfRule type="expression" dxfId="3991" priority="547">
      <formula>#REF!="A1"</formula>
    </cfRule>
  </conditionalFormatting>
  <conditionalFormatting sqref="P46:T47">
    <cfRule type="expression" dxfId="3990" priority="530">
      <formula>#REF!="A9"</formula>
    </cfRule>
    <cfRule type="expression" dxfId="3989" priority="531">
      <formula>#REF!="A8"</formula>
    </cfRule>
    <cfRule type="expression" dxfId="3988" priority="532">
      <formula>#REF!="A7"</formula>
    </cfRule>
    <cfRule type="expression" dxfId="3987" priority="533">
      <formula>#REF!="A6"</formula>
    </cfRule>
    <cfRule type="expression" dxfId="3986" priority="534">
      <formula>#REF!="A5"</formula>
    </cfRule>
    <cfRule type="expression" dxfId="3985" priority="535">
      <formula>#REF!="A4"</formula>
    </cfRule>
    <cfRule type="expression" dxfId="3984" priority="536">
      <formula>#REF!="A3"</formula>
    </cfRule>
    <cfRule type="expression" dxfId="3983" priority="537">
      <formula>#REF!="A2"</formula>
    </cfRule>
    <cfRule type="expression" dxfId="3982" priority="538">
      <formula>#REF!="A1"</formula>
    </cfRule>
  </conditionalFormatting>
  <conditionalFormatting sqref="P49:T50">
    <cfRule type="expression" dxfId="3981" priority="521">
      <formula>#REF!="A9"</formula>
    </cfRule>
    <cfRule type="expression" dxfId="3980" priority="522">
      <formula>#REF!="A8"</formula>
    </cfRule>
    <cfRule type="expression" dxfId="3979" priority="523">
      <formula>#REF!="A7"</formula>
    </cfRule>
    <cfRule type="expression" dxfId="3978" priority="524">
      <formula>#REF!="A6"</formula>
    </cfRule>
    <cfRule type="expression" dxfId="3977" priority="525">
      <formula>#REF!="A5"</formula>
    </cfRule>
    <cfRule type="expression" dxfId="3976" priority="526">
      <formula>#REF!="A4"</formula>
    </cfRule>
    <cfRule type="expression" dxfId="3975" priority="527">
      <formula>#REF!="A3"</formula>
    </cfRule>
    <cfRule type="expression" dxfId="3974" priority="528">
      <formula>#REF!="A2"</formula>
    </cfRule>
    <cfRule type="expression" dxfId="3973" priority="529">
      <formula>#REF!="A1"</formula>
    </cfRule>
  </conditionalFormatting>
  <conditionalFormatting sqref="P52:T53">
    <cfRule type="expression" dxfId="3972" priority="512">
      <formula>#REF!="A9"</formula>
    </cfRule>
    <cfRule type="expression" dxfId="3971" priority="513">
      <formula>#REF!="A8"</formula>
    </cfRule>
    <cfRule type="expression" dxfId="3970" priority="514">
      <formula>#REF!="A7"</formula>
    </cfRule>
    <cfRule type="expression" dxfId="3969" priority="515">
      <formula>#REF!="A6"</formula>
    </cfRule>
    <cfRule type="expression" dxfId="3968" priority="516">
      <formula>#REF!="A5"</formula>
    </cfRule>
    <cfRule type="expression" dxfId="3967" priority="517">
      <formula>#REF!="A4"</formula>
    </cfRule>
    <cfRule type="expression" dxfId="3966" priority="518">
      <formula>#REF!="A3"</formula>
    </cfRule>
    <cfRule type="expression" dxfId="3965" priority="519">
      <formula>#REF!="A2"</formula>
    </cfRule>
    <cfRule type="expression" dxfId="3964" priority="520">
      <formula>#REF!="A1"</formula>
    </cfRule>
  </conditionalFormatting>
  <conditionalFormatting sqref="P55:T56">
    <cfRule type="expression" dxfId="3963" priority="503">
      <formula>#REF!="A9"</formula>
    </cfRule>
    <cfRule type="expression" dxfId="3962" priority="504">
      <formula>#REF!="A8"</formula>
    </cfRule>
    <cfRule type="expression" dxfId="3961" priority="505">
      <formula>#REF!="A7"</formula>
    </cfRule>
    <cfRule type="expression" dxfId="3960" priority="506">
      <formula>#REF!="A6"</formula>
    </cfRule>
    <cfRule type="expression" dxfId="3959" priority="507">
      <formula>#REF!="A5"</formula>
    </cfRule>
    <cfRule type="expression" dxfId="3958" priority="508">
      <formula>#REF!="A4"</formula>
    </cfRule>
    <cfRule type="expression" dxfId="3957" priority="509">
      <formula>#REF!="A3"</formula>
    </cfRule>
    <cfRule type="expression" dxfId="3956" priority="510">
      <formula>#REF!="A2"</formula>
    </cfRule>
    <cfRule type="expression" dxfId="3955" priority="511">
      <formula>#REF!="A1"</formula>
    </cfRule>
  </conditionalFormatting>
  <conditionalFormatting sqref="P58:T59">
    <cfRule type="expression" dxfId="3954" priority="494">
      <formula>#REF!="A9"</formula>
    </cfRule>
    <cfRule type="expression" dxfId="3953" priority="495">
      <formula>#REF!="A8"</formula>
    </cfRule>
    <cfRule type="expression" dxfId="3952" priority="496">
      <formula>#REF!="A7"</formula>
    </cfRule>
    <cfRule type="expression" dxfId="3951" priority="497">
      <formula>#REF!="A6"</formula>
    </cfRule>
    <cfRule type="expression" dxfId="3950" priority="498">
      <formula>#REF!="A5"</formula>
    </cfRule>
    <cfRule type="expression" dxfId="3949" priority="499">
      <formula>#REF!="A4"</formula>
    </cfRule>
    <cfRule type="expression" dxfId="3948" priority="500">
      <formula>#REF!="A3"</formula>
    </cfRule>
    <cfRule type="expression" dxfId="3947" priority="501">
      <formula>#REF!="A2"</formula>
    </cfRule>
    <cfRule type="expression" dxfId="3946" priority="502">
      <formula>#REF!="A1"</formula>
    </cfRule>
  </conditionalFormatting>
  <conditionalFormatting sqref="P61:T64">
    <cfRule type="expression" dxfId="3945" priority="485">
      <formula>#REF!="A9"</formula>
    </cfRule>
    <cfRule type="expression" dxfId="3944" priority="486">
      <formula>#REF!="A8"</formula>
    </cfRule>
    <cfRule type="expression" dxfId="3943" priority="487">
      <formula>#REF!="A7"</formula>
    </cfRule>
    <cfRule type="expression" dxfId="3942" priority="488">
      <formula>#REF!="A6"</formula>
    </cfRule>
    <cfRule type="expression" dxfId="3941" priority="489">
      <formula>#REF!="A5"</formula>
    </cfRule>
    <cfRule type="expression" dxfId="3940" priority="490">
      <formula>#REF!="A4"</formula>
    </cfRule>
    <cfRule type="expression" dxfId="3939" priority="491">
      <formula>#REF!="A3"</formula>
    </cfRule>
    <cfRule type="expression" dxfId="3938" priority="492">
      <formula>#REF!="A2"</formula>
    </cfRule>
    <cfRule type="expression" dxfId="3937" priority="493">
      <formula>#REF!="A1"</formula>
    </cfRule>
  </conditionalFormatting>
  <conditionalFormatting sqref="P66:T75 O76:T76">
    <cfRule type="expression" dxfId="3936" priority="476">
      <formula>#REF!="A9"</formula>
    </cfRule>
    <cfRule type="expression" dxfId="3935" priority="477">
      <formula>#REF!="A8"</formula>
    </cfRule>
    <cfRule type="expression" dxfId="3934" priority="478">
      <formula>#REF!="A7"</formula>
    </cfRule>
    <cfRule type="expression" dxfId="3933" priority="479">
      <formula>#REF!="A6"</formula>
    </cfRule>
    <cfRule type="expression" dxfId="3932" priority="480">
      <formula>#REF!="A5"</formula>
    </cfRule>
    <cfRule type="expression" dxfId="3931" priority="481">
      <formula>#REF!="A4"</formula>
    </cfRule>
    <cfRule type="expression" dxfId="3930" priority="482">
      <formula>#REF!="A3"</formula>
    </cfRule>
    <cfRule type="expression" dxfId="3929" priority="483">
      <formula>#REF!="A2"</formula>
    </cfRule>
    <cfRule type="expression" dxfId="3928" priority="484">
      <formula>#REF!="A1"</formula>
    </cfRule>
  </conditionalFormatting>
  <conditionalFormatting sqref="P78:T79">
    <cfRule type="expression" dxfId="3927" priority="467">
      <formula>#REF!="A9"</formula>
    </cfRule>
    <cfRule type="expression" dxfId="3926" priority="468">
      <formula>#REF!="A8"</formula>
    </cfRule>
    <cfRule type="expression" dxfId="3925" priority="469">
      <formula>#REF!="A7"</formula>
    </cfRule>
    <cfRule type="expression" dxfId="3924" priority="470">
      <formula>#REF!="A6"</formula>
    </cfRule>
    <cfRule type="expression" dxfId="3923" priority="471">
      <formula>#REF!="A5"</formula>
    </cfRule>
    <cfRule type="expression" dxfId="3922" priority="472">
      <formula>#REF!="A4"</formula>
    </cfRule>
    <cfRule type="expression" dxfId="3921" priority="473">
      <formula>#REF!="A3"</formula>
    </cfRule>
    <cfRule type="expression" dxfId="3920" priority="474">
      <formula>#REF!="A2"</formula>
    </cfRule>
    <cfRule type="expression" dxfId="3919" priority="475">
      <formula>#REF!="A1"</formula>
    </cfRule>
  </conditionalFormatting>
  <conditionalFormatting sqref="P93:T93">
    <cfRule type="expression" dxfId="3918" priority="449">
      <formula>#REF!="A9"</formula>
    </cfRule>
    <cfRule type="expression" dxfId="3917" priority="450">
      <formula>#REF!="A8"</formula>
    </cfRule>
    <cfRule type="expression" dxfId="3916" priority="451">
      <formula>#REF!="A7"</formula>
    </cfRule>
    <cfRule type="expression" dxfId="3915" priority="452">
      <formula>#REF!="A6"</formula>
    </cfRule>
    <cfRule type="expression" dxfId="3914" priority="453">
      <formula>#REF!="A5"</formula>
    </cfRule>
    <cfRule type="expression" dxfId="3913" priority="454">
      <formula>#REF!="A4"</formula>
    </cfRule>
    <cfRule type="expression" dxfId="3912" priority="455">
      <formula>#REF!="A3"</formula>
    </cfRule>
    <cfRule type="expression" dxfId="3911" priority="456">
      <formula>#REF!="A2"</formula>
    </cfRule>
    <cfRule type="expression" dxfId="3910" priority="457">
      <formula>#REF!="A1"</formula>
    </cfRule>
  </conditionalFormatting>
  <conditionalFormatting sqref="Q15 Q42 Q85:Q86 Q91:Q92 Q94:Q96 Q99 Q102">
    <cfRule type="expression" dxfId="3909" priority="3180">
      <formula>#REF!="A5"</formula>
    </cfRule>
    <cfRule type="expression" dxfId="3908" priority="3181">
      <formula>#REF!="A4"</formula>
    </cfRule>
    <cfRule type="expression" dxfId="3907" priority="3182">
      <formula>#REF!="A3"</formula>
    </cfRule>
    <cfRule type="expression" dxfId="3906" priority="3183">
      <formula>#REF!="A2"</formula>
    </cfRule>
    <cfRule type="expression" dxfId="3905" priority="3184">
      <formula>#REF!="A1"</formula>
    </cfRule>
  </conditionalFormatting>
  <conditionalFormatting sqref="Q21">
    <cfRule type="expression" dxfId="3904" priority="3140">
      <formula>#REF!="A5"</formula>
    </cfRule>
    <cfRule type="expression" dxfId="3903" priority="3141">
      <formula>#REF!="A4"</formula>
    </cfRule>
    <cfRule type="expression" dxfId="3902" priority="3142">
      <formula>#REF!="A3"</formula>
    </cfRule>
    <cfRule type="expression" dxfId="3901" priority="3143">
      <formula>#REF!="A2"</formula>
    </cfRule>
    <cfRule type="expression" dxfId="3900" priority="3144">
      <formula>#REF!="A1"</formula>
    </cfRule>
  </conditionalFormatting>
  <conditionalFormatting sqref="Q32">
    <cfRule type="expression" dxfId="3899" priority="3170">
      <formula>#REF!="A5"</formula>
    </cfRule>
    <cfRule type="expression" dxfId="3898" priority="3171">
      <formula>#REF!="A4"</formula>
    </cfRule>
    <cfRule type="expression" dxfId="3897" priority="3172">
      <formula>#REF!="A3"</formula>
    </cfRule>
    <cfRule type="expression" dxfId="3896" priority="3173">
      <formula>#REF!="A2"</formula>
    </cfRule>
    <cfRule type="expression" dxfId="3895" priority="3174">
      <formula>#REF!="A1"</formula>
    </cfRule>
  </conditionalFormatting>
  <conditionalFormatting sqref="Q34">
    <cfRule type="expression" dxfId="3894" priority="3135">
      <formula>#REF!="A5"</formula>
    </cfRule>
    <cfRule type="expression" dxfId="3893" priority="3136">
      <formula>#REF!="A4"</formula>
    </cfRule>
    <cfRule type="expression" dxfId="3892" priority="3137">
      <formula>#REF!="A3"</formula>
    </cfRule>
    <cfRule type="expression" dxfId="3891" priority="3138">
      <formula>#REF!="A2"</formula>
    </cfRule>
    <cfRule type="expression" dxfId="3890" priority="3139">
      <formula>#REF!="A1"</formula>
    </cfRule>
  </conditionalFormatting>
  <conditionalFormatting sqref="Q41">
    <cfRule type="expression" dxfId="3889" priority="3165">
      <formula>#REF!="A5"</formula>
    </cfRule>
    <cfRule type="expression" dxfId="3888" priority="3166">
      <formula>#REF!="A4"</formula>
    </cfRule>
    <cfRule type="expression" dxfId="3887" priority="3167">
      <formula>#REF!="A3"</formula>
    </cfRule>
    <cfRule type="expression" dxfId="3886" priority="3168">
      <formula>#REF!="A2"</formula>
    </cfRule>
    <cfRule type="expression" dxfId="3885" priority="3169">
      <formula>#REF!="A1"</formula>
    </cfRule>
  </conditionalFormatting>
  <conditionalFormatting sqref="Q45">
    <cfRule type="expression" dxfId="3884" priority="3160">
      <formula>#REF!="A5"</formula>
    </cfRule>
    <cfRule type="expression" dxfId="3883" priority="3161">
      <formula>#REF!="A4"</formula>
    </cfRule>
    <cfRule type="expression" dxfId="3882" priority="3162">
      <formula>#REF!="A3"</formula>
    </cfRule>
    <cfRule type="expression" dxfId="3881" priority="3163">
      <formula>#REF!="A2"</formula>
    </cfRule>
    <cfRule type="expression" dxfId="3880" priority="3164">
      <formula>#REF!="A1"</formula>
    </cfRule>
  </conditionalFormatting>
  <conditionalFormatting sqref="Q48">
    <cfRule type="expression" dxfId="3879" priority="3155">
      <formula>#REF!="A5"</formula>
    </cfRule>
    <cfRule type="expression" dxfId="3878" priority="3156">
      <formula>#REF!="A4"</formula>
    </cfRule>
    <cfRule type="expression" dxfId="3877" priority="3157">
      <formula>#REF!="A3"</formula>
    </cfRule>
    <cfRule type="expression" dxfId="3876" priority="3158">
      <formula>#REF!="A2"</formula>
    </cfRule>
    <cfRule type="expression" dxfId="3875" priority="3159">
      <formula>#REF!="A1"</formula>
    </cfRule>
  </conditionalFormatting>
  <conditionalFormatting sqref="Q51">
    <cfRule type="expression" dxfId="3874" priority="3150">
      <formula>#REF!="A5"</formula>
    </cfRule>
    <cfRule type="expression" dxfId="3873" priority="3151">
      <formula>#REF!="A4"</formula>
    </cfRule>
    <cfRule type="expression" dxfId="3872" priority="3152">
      <formula>#REF!="A3"</formula>
    </cfRule>
    <cfRule type="expression" dxfId="3871" priority="3153">
      <formula>#REF!="A2"</formula>
    </cfRule>
    <cfRule type="expression" dxfId="3870" priority="3154">
      <formula>#REF!="A1"</formula>
    </cfRule>
  </conditionalFormatting>
  <conditionalFormatting sqref="Q57">
    <cfRule type="expression" dxfId="3869" priority="3130">
      <formula>#REF!="A5"</formula>
    </cfRule>
    <cfRule type="expression" dxfId="3868" priority="3131">
      <formula>#REF!="A4"</formula>
    </cfRule>
    <cfRule type="expression" dxfId="3867" priority="3132">
      <formula>#REF!="A3"</formula>
    </cfRule>
    <cfRule type="expression" dxfId="3866" priority="3133">
      <formula>#REF!="A2"</formula>
    </cfRule>
    <cfRule type="expression" dxfId="3865" priority="3134">
      <formula>#REF!="A1"</formula>
    </cfRule>
  </conditionalFormatting>
  <conditionalFormatting sqref="Q60">
    <cfRule type="expression" dxfId="3864" priority="3145">
      <formula>#REF!="A5"</formula>
    </cfRule>
    <cfRule type="expression" dxfId="3863" priority="3146">
      <formula>#REF!="A4"</formula>
    </cfRule>
    <cfRule type="expression" dxfId="3862" priority="3147">
      <formula>#REF!="A3"</formula>
    </cfRule>
    <cfRule type="expression" dxfId="3861" priority="3148">
      <formula>#REF!="A2"</formula>
    </cfRule>
    <cfRule type="expression" dxfId="3860" priority="3149">
      <formula>#REF!="A1"</formula>
    </cfRule>
  </conditionalFormatting>
  <conditionalFormatting sqref="Q77">
    <cfRule type="expression" dxfId="3859" priority="3175">
      <formula>#REF!="A5"</formula>
    </cfRule>
    <cfRule type="expression" dxfId="3858" priority="3176">
      <formula>#REF!="A4"</formula>
    </cfRule>
    <cfRule type="expression" dxfId="3857" priority="3177">
      <formula>#REF!="A3"</formula>
    </cfRule>
    <cfRule type="expression" dxfId="3856" priority="3178">
      <formula>#REF!="A2"</formula>
    </cfRule>
    <cfRule type="expression" dxfId="3855" priority="3179">
      <formula>#REF!="A1"</formula>
    </cfRule>
  </conditionalFormatting>
  <conditionalFormatting sqref="R15 R42 R85:R86 R91:R92 R94:R96 R99 R102">
    <cfRule type="expression" dxfId="3854" priority="3125">
      <formula>#REF!="A5"</formula>
    </cfRule>
    <cfRule type="expression" dxfId="3853" priority="3126">
      <formula>#REF!="A4"</formula>
    </cfRule>
    <cfRule type="expression" dxfId="3852" priority="3127">
      <formula>#REF!="A3"</formula>
    </cfRule>
    <cfRule type="expression" dxfId="3851" priority="3128">
      <formula>#REF!="A2"</formula>
    </cfRule>
    <cfRule type="expression" dxfId="3850" priority="3129">
      <formula>#REF!="A1"</formula>
    </cfRule>
  </conditionalFormatting>
  <conditionalFormatting sqref="R21">
    <cfRule type="expression" dxfId="3849" priority="3085">
      <formula>#REF!="A5"</formula>
    </cfRule>
    <cfRule type="expression" dxfId="3848" priority="3086">
      <formula>#REF!="A4"</formula>
    </cfRule>
    <cfRule type="expression" dxfId="3847" priority="3087">
      <formula>#REF!="A3"</formula>
    </cfRule>
    <cfRule type="expression" dxfId="3846" priority="3088">
      <formula>#REF!="A2"</formula>
    </cfRule>
    <cfRule type="expression" dxfId="3845" priority="3089">
      <formula>#REF!="A1"</formula>
    </cfRule>
  </conditionalFormatting>
  <conditionalFormatting sqref="R32">
    <cfRule type="expression" dxfId="3844" priority="3115">
      <formula>#REF!="A5"</formula>
    </cfRule>
    <cfRule type="expression" dxfId="3843" priority="3116">
      <formula>#REF!="A4"</formula>
    </cfRule>
    <cfRule type="expression" dxfId="3842" priority="3117">
      <formula>#REF!="A3"</formula>
    </cfRule>
    <cfRule type="expression" dxfId="3841" priority="3118">
      <formula>#REF!="A2"</formula>
    </cfRule>
    <cfRule type="expression" dxfId="3840" priority="3119">
      <formula>#REF!="A1"</formula>
    </cfRule>
  </conditionalFormatting>
  <conditionalFormatting sqref="R34">
    <cfRule type="expression" dxfId="3839" priority="3080">
      <formula>#REF!="A5"</formula>
    </cfRule>
    <cfRule type="expression" dxfId="3838" priority="3081">
      <formula>#REF!="A4"</formula>
    </cfRule>
    <cfRule type="expression" dxfId="3837" priority="3082">
      <formula>#REF!="A3"</formula>
    </cfRule>
    <cfRule type="expression" dxfId="3836" priority="3083">
      <formula>#REF!="A2"</formula>
    </cfRule>
    <cfRule type="expression" dxfId="3835" priority="3084">
      <formula>#REF!="A1"</formula>
    </cfRule>
  </conditionalFormatting>
  <conditionalFormatting sqref="R41">
    <cfRule type="expression" dxfId="3834" priority="3110">
      <formula>#REF!="A5"</formula>
    </cfRule>
    <cfRule type="expression" dxfId="3833" priority="3111">
      <formula>#REF!="A4"</formula>
    </cfRule>
    <cfRule type="expression" dxfId="3832" priority="3112">
      <formula>#REF!="A3"</formula>
    </cfRule>
    <cfRule type="expression" dxfId="3831" priority="3113">
      <formula>#REF!="A2"</formula>
    </cfRule>
    <cfRule type="expression" dxfId="3830" priority="3114">
      <formula>#REF!="A1"</formula>
    </cfRule>
  </conditionalFormatting>
  <conditionalFormatting sqref="R45">
    <cfRule type="expression" dxfId="3829" priority="3105">
      <formula>#REF!="A5"</formula>
    </cfRule>
    <cfRule type="expression" dxfId="3828" priority="3106">
      <formula>#REF!="A4"</formula>
    </cfRule>
    <cfRule type="expression" dxfId="3827" priority="3107">
      <formula>#REF!="A3"</formula>
    </cfRule>
    <cfRule type="expression" dxfId="3826" priority="3108">
      <formula>#REF!="A2"</formula>
    </cfRule>
    <cfRule type="expression" dxfId="3825" priority="3109">
      <formula>#REF!="A1"</formula>
    </cfRule>
  </conditionalFormatting>
  <conditionalFormatting sqref="R48">
    <cfRule type="expression" dxfId="3824" priority="3100">
      <formula>#REF!="A5"</formula>
    </cfRule>
    <cfRule type="expression" dxfId="3823" priority="3101">
      <formula>#REF!="A4"</formula>
    </cfRule>
    <cfRule type="expression" dxfId="3822" priority="3102">
      <formula>#REF!="A3"</formula>
    </cfRule>
    <cfRule type="expression" dxfId="3821" priority="3103">
      <formula>#REF!="A2"</formula>
    </cfRule>
    <cfRule type="expression" dxfId="3820" priority="3104">
      <formula>#REF!="A1"</formula>
    </cfRule>
  </conditionalFormatting>
  <conditionalFormatting sqref="R51">
    <cfRule type="expression" dxfId="3819" priority="3095">
      <formula>#REF!="A5"</formula>
    </cfRule>
    <cfRule type="expression" dxfId="3818" priority="3096">
      <formula>#REF!="A4"</formula>
    </cfRule>
    <cfRule type="expression" dxfId="3817" priority="3097">
      <formula>#REF!="A3"</formula>
    </cfRule>
    <cfRule type="expression" dxfId="3816" priority="3098">
      <formula>#REF!="A2"</formula>
    </cfRule>
    <cfRule type="expression" dxfId="3815" priority="3099">
      <formula>#REF!="A1"</formula>
    </cfRule>
  </conditionalFormatting>
  <conditionalFormatting sqref="R57">
    <cfRule type="expression" dxfId="3814" priority="3075">
      <formula>#REF!="A5"</formula>
    </cfRule>
    <cfRule type="expression" dxfId="3813" priority="3076">
      <formula>#REF!="A4"</formula>
    </cfRule>
    <cfRule type="expression" dxfId="3812" priority="3077">
      <formula>#REF!="A3"</formula>
    </cfRule>
    <cfRule type="expression" dxfId="3811" priority="3078">
      <formula>#REF!="A2"</formula>
    </cfRule>
    <cfRule type="expression" dxfId="3810" priority="3079">
      <formula>#REF!="A1"</formula>
    </cfRule>
  </conditionalFormatting>
  <conditionalFormatting sqref="R60">
    <cfRule type="expression" dxfId="3809" priority="3090">
      <formula>#REF!="A5"</formula>
    </cfRule>
    <cfRule type="expression" dxfId="3808" priority="3091">
      <formula>#REF!="A4"</formula>
    </cfRule>
    <cfRule type="expression" dxfId="3807" priority="3092">
      <formula>#REF!="A3"</formula>
    </cfRule>
    <cfRule type="expression" dxfId="3806" priority="3093">
      <formula>#REF!="A2"</formula>
    </cfRule>
    <cfRule type="expression" dxfId="3805" priority="3094">
      <formula>#REF!="A1"</formula>
    </cfRule>
  </conditionalFormatting>
  <conditionalFormatting sqref="R77">
    <cfRule type="expression" dxfId="3804" priority="3120">
      <formula>#REF!="A5"</formula>
    </cfRule>
    <cfRule type="expression" dxfId="3803" priority="3121">
      <formula>#REF!="A4"</formula>
    </cfRule>
    <cfRule type="expression" dxfId="3802" priority="3122">
      <formula>#REF!="A3"</formula>
    </cfRule>
    <cfRule type="expression" dxfId="3801" priority="3123">
      <formula>#REF!="A2"</formula>
    </cfRule>
    <cfRule type="expression" dxfId="3800" priority="3124">
      <formula>#REF!="A1"</formula>
    </cfRule>
  </conditionalFormatting>
  <conditionalFormatting sqref="S15 S42 S85:S86 S91:S92 S94:S96 S99 S102">
    <cfRule type="expression" dxfId="3799" priority="3070">
      <formula>#REF!="A5"</formula>
    </cfRule>
    <cfRule type="expression" dxfId="3798" priority="3071">
      <formula>#REF!="A4"</formula>
    </cfRule>
    <cfRule type="expression" dxfId="3797" priority="3072">
      <formula>#REF!="A3"</formula>
    </cfRule>
    <cfRule type="expression" dxfId="3796" priority="3073">
      <formula>#REF!="A2"</formula>
    </cfRule>
    <cfRule type="expression" dxfId="3795" priority="3074">
      <formula>#REF!="A1"</formula>
    </cfRule>
  </conditionalFormatting>
  <conditionalFormatting sqref="S21">
    <cfRule type="expression" dxfId="3794" priority="3030">
      <formula>#REF!="A5"</formula>
    </cfRule>
    <cfRule type="expression" dxfId="3793" priority="3031">
      <formula>#REF!="A4"</formula>
    </cfRule>
    <cfRule type="expression" dxfId="3792" priority="3032">
      <formula>#REF!="A3"</formula>
    </cfRule>
    <cfRule type="expression" dxfId="3791" priority="3033">
      <formula>#REF!="A2"</formula>
    </cfRule>
    <cfRule type="expression" dxfId="3790" priority="3034">
      <formula>#REF!="A1"</formula>
    </cfRule>
  </conditionalFormatting>
  <conditionalFormatting sqref="S32">
    <cfRule type="expression" dxfId="3789" priority="3060">
      <formula>#REF!="A5"</formula>
    </cfRule>
    <cfRule type="expression" dxfId="3788" priority="3061">
      <formula>#REF!="A4"</formula>
    </cfRule>
    <cfRule type="expression" dxfId="3787" priority="3062">
      <formula>#REF!="A3"</formula>
    </cfRule>
    <cfRule type="expression" dxfId="3786" priority="3063">
      <formula>#REF!="A2"</formula>
    </cfRule>
    <cfRule type="expression" dxfId="3785" priority="3064">
      <formula>#REF!="A1"</formula>
    </cfRule>
  </conditionalFormatting>
  <conditionalFormatting sqref="S34">
    <cfRule type="expression" dxfId="3784" priority="3025">
      <formula>#REF!="A5"</formula>
    </cfRule>
    <cfRule type="expression" dxfId="3783" priority="3026">
      <formula>#REF!="A4"</formula>
    </cfRule>
    <cfRule type="expression" dxfId="3782" priority="3027">
      <formula>#REF!="A3"</formula>
    </cfRule>
    <cfRule type="expression" dxfId="3781" priority="3028">
      <formula>#REF!="A2"</formula>
    </cfRule>
    <cfRule type="expression" dxfId="3780" priority="3029">
      <formula>#REF!="A1"</formula>
    </cfRule>
  </conditionalFormatting>
  <conditionalFormatting sqref="S41">
    <cfRule type="expression" dxfId="3779" priority="3055">
      <formula>#REF!="A5"</formula>
    </cfRule>
    <cfRule type="expression" dxfId="3778" priority="3056">
      <formula>#REF!="A4"</formula>
    </cfRule>
    <cfRule type="expression" dxfId="3777" priority="3057">
      <formula>#REF!="A3"</formula>
    </cfRule>
    <cfRule type="expression" dxfId="3776" priority="3058">
      <formula>#REF!="A2"</formula>
    </cfRule>
    <cfRule type="expression" dxfId="3775" priority="3059">
      <formula>#REF!="A1"</formula>
    </cfRule>
  </conditionalFormatting>
  <conditionalFormatting sqref="S45">
    <cfRule type="expression" dxfId="3774" priority="3050">
      <formula>#REF!="A5"</formula>
    </cfRule>
    <cfRule type="expression" dxfId="3773" priority="3051">
      <formula>#REF!="A4"</formula>
    </cfRule>
    <cfRule type="expression" dxfId="3772" priority="3052">
      <formula>#REF!="A3"</formula>
    </cfRule>
    <cfRule type="expression" dxfId="3771" priority="3053">
      <formula>#REF!="A2"</formula>
    </cfRule>
    <cfRule type="expression" dxfId="3770" priority="3054">
      <formula>#REF!="A1"</formula>
    </cfRule>
  </conditionalFormatting>
  <conditionalFormatting sqref="S48">
    <cfRule type="expression" dxfId="3769" priority="3045">
      <formula>#REF!="A5"</formula>
    </cfRule>
    <cfRule type="expression" dxfId="3768" priority="3046">
      <formula>#REF!="A4"</formula>
    </cfRule>
    <cfRule type="expression" dxfId="3767" priority="3047">
      <formula>#REF!="A3"</formula>
    </cfRule>
    <cfRule type="expression" dxfId="3766" priority="3048">
      <formula>#REF!="A2"</formula>
    </cfRule>
    <cfRule type="expression" dxfId="3765" priority="3049">
      <formula>#REF!="A1"</formula>
    </cfRule>
  </conditionalFormatting>
  <conditionalFormatting sqref="S51">
    <cfRule type="expression" dxfId="3764" priority="3040">
      <formula>#REF!="A5"</formula>
    </cfRule>
    <cfRule type="expression" dxfId="3763" priority="3041">
      <formula>#REF!="A4"</formula>
    </cfRule>
    <cfRule type="expression" dxfId="3762" priority="3042">
      <formula>#REF!="A3"</formula>
    </cfRule>
    <cfRule type="expression" dxfId="3761" priority="3043">
      <formula>#REF!="A2"</formula>
    </cfRule>
    <cfRule type="expression" dxfId="3760" priority="3044">
      <formula>#REF!="A1"</formula>
    </cfRule>
  </conditionalFormatting>
  <conditionalFormatting sqref="S57">
    <cfRule type="expression" dxfId="3759" priority="3020">
      <formula>#REF!="A5"</formula>
    </cfRule>
    <cfRule type="expression" dxfId="3758" priority="3021">
      <formula>#REF!="A4"</formula>
    </cfRule>
    <cfRule type="expression" dxfId="3757" priority="3022">
      <formula>#REF!="A3"</formula>
    </cfRule>
    <cfRule type="expression" dxfId="3756" priority="3023">
      <formula>#REF!="A2"</formula>
    </cfRule>
    <cfRule type="expression" dxfId="3755" priority="3024">
      <formula>#REF!="A1"</formula>
    </cfRule>
  </conditionalFormatting>
  <conditionalFormatting sqref="S60">
    <cfRule type="expression" dxfId="3754" priority="3035">
      <formula>#REF!="A5"</formula>
    </cfRule>
    <cfRule type="expression" dxfId="3753" priority="3036">
      <formula>#REF!="A4"</formula>
    </cfRule>
    <cfRule type="expression" dxfId="3752" priority="3037">
      <formula>#REF!="A3"</formula>
    </cfRule>
    <cfRule type="expression" dxfId="3751" priority="3038">
      <formula>#REF!="A2"</formula>
    </cfRule>
    <cfRule type="expression" dxfId="3750" priority="3039">
      <formula>#REF!="A1"</formula>
    </cfRule>
  </conditionalFormatting>
  <conditionalFormatting sqref="S77">
    <cfRule type="expression" dxfId="3749" priority="3065">
      <formula>#REF!="A5"</formula>
    </cfRule>
    <cfRule type="expression" dxfId="3748" priority="3066">
      <formula>#REF!="A4"</formula>
    </cfRule>
    <cfRule type="expression" dxfId="3747" priority="3067">
      <formula>#REF!="A3"</formula>
    </cfRule>
    <cfRule type="expression" dxfId="3746" priority="3068">
      <formula>#REF!="A2"</formula>
    </cfRule>
    <cfRule type="expression" dxfId="3745" priority="3069">
      <formula>#REF!="A1"</formula>
    </cfRule>
  </conditionalFormatting>
  <conditionalFormatting sqref="T15 T42 T85:T86 T91:T92 T94:T96 T99 T102">
    <cfRule type="expression" dxfId="3744" priority="3015">
      <formula>#REF!="A5"</formula>
    </cfRule>
    <cfRule type="expression" dxfId="3743" priority="3016">
      <formula>#REF!="A4"</formula>
    </cfRule>
    <cfRule type="expression" dxfId="3742" priority="3017">
      <formula>#REF!="A3"</formula>
    </cfRule>
    <cfRule type="expression" dxfId="3741" priority="3018">
      <formula>#REF!="A2"</formula>
    </cfRule>
    <cfRule type="expression" dxfId="3740" priority="3019">
      <formula>#REF!="A1"</formula>
    </cfRule>
  </conditionalFormatting>
  <conditionalFormatting sqref="T21">
    <cfRule type="expression" dxfId="3739" priority="2975">
      <formula>#REF!="A5"</formula>
    </cfRule>
    <cfRule type="expression" dxfId="3738" priority="2976">
      <formula>#REF!="A4"</formula>
    </cfRule>
    <cfRule type="expression" dxfId="3737" priority="2977">
      <formula>#REF!="A3"</formula>
    </cfRule>
    <cfRule type="expression" dxfId="3736" priority="2978">
      <formula>#REF!="A2"</formula>
    </cfRule>
    <cfRule type="expression" dxfId="3735" priority="2979">
      <formula>#REF!="A1"</formula>
    </cfRule>
  </conditionalFormatting>
  <conditionalFormatting sqref="T30">
    <cfRule type="expression" dxfId="3734" priority="278">
      <formula>#REF!="A9"</formula>
    </cfRule>
    <cfRule type="expression" dxfId="3733" priority="279">
      <formula>#REF!="A8"</formula>
    </cfRule>
    <cfRule type="expression" dxfId="3732" priority="280">
      <formula>#REF!="A7"</formula>
    </cfRule>
    <cfRule type="expression" dxfId="3731" priority="281">
      <formula>#REF!="A6"</formula>
    </cfRule>
    <cfRule type="expression" dxfId="3730" priority="282">
      <formula>#REF!="A5"</formula>
    </cfRule>
    <cfRule type="expression" dxfId="3729" priority="283">
      <formula>#REF!="A4"</formula>
    </cfRule>
    <cfRule type="expression" dxfId="3728" priority="284">
      <formula>#REF!="A3"</formula>
    </cfRule>
    <cfRule type="expression" dxfId="3727" priority="285">
      <formula>#REF!="A2"</formula>
    </cfRule>
    <cfRule type="expression" dxfId="3726" priority="286">
      <formula>#REF!="A1"</formula>
    </cfRule>
  </conditionalFormatting>
  <conditionalFormatting sqref="T32">
    <cfRule type="expression" dxfId="3725" priority="3005">
      <formula>#REF!="A5"</formula>
    </cfRule>
    <cfRule type="expression" dxfId="3724" priority="3006">
      <formula>#REF!="A4"</formula>
    </cfRule>
    <cfRule type="expression" dxfId="3723" priority="3007">
      <formula>#REF!="A3"</formula>
    </cfRule>
    <cfRule type="expression" dxfId="3722" priority="3008">
      <formula>#REF!="A2"</formula>
    </cfRule>
    <cfRule type="expression" dxfId="3721" priority="3009">
      <formula>#REF!="A1"</formula>
    </cfRule>
  </conditionalFormatting>
  <conditionalFormatting sqref="T34">
    <cfRule type="expression" dxfId="3720" priority="2970">
      <formula>#REF!="A5"</formula>
    </cfRule>
    <cfRule type="expression" dxfId="3719" priority="2971">
      <formula>#REF!="A4"</formula>
    </cfRule>
    <cfRule type="expression" dxfId="3718" priority="2972">
      <formula>#REF!="A3"</formula>
    </cfRule>
    <cfRule type="expression" dxfId="3717" priority="2973">
      <formula>#REF!="A2"</formula>
    </cfRule>
    <cfRule type="expression" dxfId="3716" priority="2974">
      <formula>#REF!="A1"</formula>
    </cfRule>
  </conditionalFormatting>
  <conditionalFormatting sqref="T41">
    <cfRule type="expression" dxfId="3715" priority="3000">
      <formula>#REF!="A5"</formula>
    </cfRule>
    <cfRule type="expression" dxfId="3714" priority="3001">
      <formula>#REF!="A4"</formula>
    </cfRule>
    <cfRule type="expression" dxfId="3713" priority="3002">
      <formula>#REF!="A3"</formula>
    </cfRule>
    <cfRule type="expression" dxfId="3712" priority="3003">
      <formula>#REF!="A2"</formula>
    </cfRule>
    <cfRule type="expression" dxfId="3711" priority="3004">
      <formula>#REF!="A1"</formula>
    </cfRule>
  </conditionalFormatting>
  <conditionalFormatting sqref="T45">
    <cfRule type="expression" dxfId="3710" priority="2995">
      <formula>#REF!="A5"</formula>
    </cfRule>
    <cfRule type="expression" dxfId="3709" priority="2996">
      <formula>#REF!="A4"</formula>
    </cfRule>
    <cfRule type="expression" dxfId="3708" priority="2997">
      <formula>#REF!="A3"</formula>
    </cfRule>
    <cfRule type="expression" dxfId="3707" priority="2998">
      <formula>#REF!="A2"</formula>
    </cfRule>
    <cfRule type="expression" dxfId="3706" priority="2999">
      <formula>#REF!="A1"</formula>
    </cfRule>
  </conditionalFormatting>
  <conditionalFormatting sqref="T48">
    <cfRule type="expression" dxfId="3705" priority="2990">
      <formula>#REF!="A5"</formula>
    </cfRule>
    <cfRule type="expression" dxfId="3704" priority="2991">
      <formula>#REF!="A4"</formula>
    </cfRule>
    <cfRule type="expression" dxfId="3703" priority="2992">
      <formula>#REF!="A3"</formula>
    </cfRule>
    <cfRule type="expression" dxfId="3702" priority="2993">
      <formula>#REF!="A2"</formula>
    </cfRule>
    <cfRule type="expression" dxfId="3701" priority="2994">
      <formula>#REF!="A1"</formula>
    </cfRule>
  </conditionalFormatting>
  <conditionalFormatting sqref="T51">
    <cfRule type="expression" dxfId="3700" priority="2985">
      <formula>#REF!="A5"</formula>
    </cfRule>
    <cfRule type="expression" dxfId="3699" priority="2986">
      <formula>#REF!="A4"</formula>
    </cfRule>
    <cfRule type="expression" dxfId="3698" priority="2987">
      <formula>#REF!="A3"</formula>
    </cfRule>
    <cfRule type="expression" dxfId="3697" priority="2988">
      <formula>#REF!="A2"</formula>
    </cfRule>
    <cfRule type="expression" dxfId="3696" priority="2989">
      <formula>#REF!="A1"</formula>
    </cfRule>
  </conditionalFormatting>
  <conditionalFormatting sqref="T57">
    <cfRule type="expression" dxfId="3695" priority="2965">
      <formula>#REF!="A5"</formula>
    </cfRule>
    <cfRule type="expression" dxfId="3694" priority="2966">
      <formula>#REF!="A4"</formula>
    </cfRule>
    <cfRule type="expression" dxfId="3693" priority="2967">
      <formula>#REF!="A3"</formula>
    </cfRule>
    <cfRule type="expression" dxfId="3692" priority="2968">
      <formula>#REF!="A2"</formula>
    </cfRule>
    <cfRule type="expression" dxfId="3691" priority="2969">
      <formula>#REF!="A1"</formula>
    </cfRule>
  </conditionalFormatting>
  <conditionalFormatting sqref="T60">
    <cfRule type="expression" dxfId="3690" priority="2980">
      <formula>#REF!="A5"</formula>
    </cfRule>
    <cfRule type="expression" dxfId="3689" priority="2981">
      <formula>#REF!="A4"</formula>
    </cfRule>
    <cfRule type="expression" dxfId="3688" priority="2982">
      <formula>#REF!="A3"</formula>
    </cfRule>
    <cfRule type="expression" dxfId="3687" priority="2983">
      <formula>#REF!="A2"</formula>
    </cfRule>
    <cfRule type="expression" dxfId="3686" priority="2984">
      <formula>#REF!="A1"</formula>
    </cfRule>
  </conditionalFormatting>
  <conditionalFormatting sqref="T77">
    <cfRule type="expression" dxfId="3685" priority="3010">
      <formula>#REF!="A5"</formula>
    </cfRule>
    <cfRule type="expression" dxfId="3684" priority="3011">
      <formula>#REF!="A4"</formula>
    </cfRule>
    <cfRule type="expression" dxfId="3683" priority="3012">
      <formula>#REF!="A3"</formula>
    </cfRule>
    <cfRule type="expression" dxfId="3682" priority="3013">
      <formula>#REF!="A2"</formula>
    </cfRule>
    <cfRule type="expression" dxfId="3681" priority="3014">
      <formula>#REF!="A1"</formula>
    </cfRule>
  </conditionalFormatting>
  <conditionalFormatting sqref="U10 U15 U42 U85:U86 U91:U92 U94:U96 U99 U102">
    <cfRule type="expression" dxfId="3680" priority="2960">
      <formula>#REF!="A5"</formula>
    </cfRule>
    <cfRule type="expression" dxfId="3679" priority="2961">
      <formula>#REF!="A4"</formula>
    </cfRule>
    <cfRule type="expression" dxfId="3678" priority="2962">
      <formula>#REF!="A3"</formula>
    </cfRule>
    <cfRule type="expression" dxfId="3677" priority="2963">
      <formula>#REF!="A2"</formula>
    </cfRule>
    <cfRule type="expression" dxfId="3676" priority="2964">
      <formula>#REF!="A1"</formula>
    </cfRule>
  </conditionalFormatting>
  <conditionalFormatting sqref="U16">
    <cfRule type="expression" dxfId="3675" priority="2360">
      <formula>#REF!="A5"</formula>
    </cfRule>
    <cfRule type="expression" dxfId="3674" priority="2361">
      <formula>#REF!="A4"</formula>
    </cfRule>
    <cfRule type="expression" dxfId="3673" priority="2362">
      <formula>#REF!="A3"</formula>
    </cfRule>
    <cfRule type="expression" dxfId="3672" priority="2363">
      <formula>#REF!="A2"</formula>
    </cfRule>
    <cfRule type="expression" dxfId="3671" priority="2364">
      <formula>#REF!="A1"</formula>
    </cfRule>
  </conditionalFormatting>
  <conditionalFormatting sqref="U19:U20 U22:U26 U33 U36:U37 U39:U40 U43:U44 U46:U47 U49:U50 U58:U59 U61">
    <cfRule type="expression" dxfId="3670" priority="2863">
      <formula>#REF!="A8"</formula>
    </cfRule>
    <cfRule type="expression" dxfId="3669" priority="2864">
      <formula>#REF!="A7"</formula>
    </cfRule>
    <cfRule type="expression" dxfId="3668" priority="2865">
      <formula>#REF!="A6"</formula>
    </cfRule>
  </conditionalFormatting>
  <conditionalFormatting sqref="U19:U20 U33 U43:U44 U46:U47 U49:U50 U58:U59">
    <cfRule type="expression" dxfId="3667" priority="2862">
      <formula>#REF!="A9"</formula>
    </cfRule>
  </conditionalFormatting>
  <conditionalFormatting sqref="U21">
    <cfRule type="expression" dxfId="3666" priority="2893">
      <formula>#REF!="A5"</formula>
    </cfRule>
    <cfRule type="expression" dxfId="3665" priority="2894">
      <formula>#REF!="A4"</formula>
    </cfRule>
    <cfRule type="expression" dxfId="3664" priority="2895">
      <formula>#REF!="A3"</formula>
    </cfRule>
    <cfRule type="expression" dxfId="3663" priority="2896">
      <formula>#REF!="A2"</formula>
    </cfRule>
    <cfRule type="expression" dxfId="3662" priority="2897">
      <formula>#REF!="A1"</formula>
    </cfRule>
  </conditionalFormatting>
  <conditionalFormatting sqref="U22:U26 U33 U36:U37 U43:U44 U46:U47 U49:U50 U52:U53 U58:U59 U61 U28:U30 U39:U40 U19:U20">
    <cfRule type="expression" dxfId="3661" priority="2866">
      <formula>#REF!="A5"</formula>
    </cfRule>
    <cfRule type="expression" dxfId="3660" priority="2867">
      <formula>#REF!="A4"</formula>
    </cfRule>
    <cfRule type="expression" dxfId="3659" priority="2868">
      <formula>#REF!="A3"</formula>
    </cfRule>
    <cfRule type="expression" dxfId="3658" priority="2869">
      <formula>#REF!="A2"</formula>
    </cfRule>
    <cfRule type="expression" dxfId="3657" priority="2870">
      <formula>#REF!="A1"</formula>
    </cfRule>
  </conditionalFormatting>
  <conditionalFormatting sqref="U22:U31">
    <cfRule type="expression" dxfId="3656" priority="2216">
      <formula>#REF!="A9"</formula>
    </cfRule>
  </conditionalFormatting>
  <conditionalFormatting sqref="U27">
    <cfRule type="expression" dxfId="3655" priority="2217">
      <formula>#REF!="A8"</formula>
    </cfRule>
    <cfRule type="expression" dxfId="3654" priority="2218">
      <formula>#REF!="A7"</formula>
    </cfRule>
    <cfRule type="expression" dxfId="3653" priority="2219">
      <formula>#REF!="A6"</formula>
    </cfRule>
    <cfRule type="expression" dxfId="3652" priority="2220">
      <formula>#REF!="A5"</formula>
    </cfRule>
    <cfRule type="expression" dxfId="3651" priority="2221">
      <formula>#REF!="A4"</formula>
    </cfRule>
    <cfRule type="expression" dxfId="3650" priority="2222">
      <formula>#REF!="A3"</formula>
    </cfRule>
    <cfRule type="expression" dxfId="3649" priority="2223">
      <formula>#REF!="A2"</formula>
    </cfRule>
    <cfRule type="expression" dxfId="3648" priority="2224">
      <formula>#REF!="A1"</formula>
    </cfRule>
  </conditionalFormatting>
  <conditionalFormatting sqref="U28:U31">
    <cfRule type="expression" dxfId="3647" priority="2261">
      <formula>#REF!="A8"</formula>
    </cfRule>
    <cfRule type="expression" dxfId="3646" priority="2262">
      <formula>#REF!="A7"</formula>
    </cfRule>
    <cfRule type="expression" dxfId="3645" priority="2263">
      <formula>#REF!="A6"</formula>
    </cfRule>
  </conditionalFormatting>
  <conditionalFormatting sqref="U31">
    <cfRule type="expression" dxfId="3644" priority="2264">
      <formula>#REF!="A5"</formula>
    </cfRule>
    <cfRule type="expression" dxfId="3643" priority="2265">
      <formula>#REF!="A4"</formula>
    </cfRule>
    <cfRule type="expression" dxfId="3642" priority="2266">
      <formula>#REF!="A3"</formula>
    </cfRule>
    <cfRule type="expression" dxfId="3641" priority="2267">
      <formula>#REF!="A2"</formula>
    </cfRule>
    <cfRule type="expression" dxfId="3640" priority="2268">
      <formula>#REF!="A1"</formula>
    </cfRule>
  </conditionalFormatting>
  <conditionalFormatting sqref="U32">
    <cfRule type="expression" dxfId="3639" priority="2947">
      <formula>#REF!="A5"</formula>
    </cfRule>
    <cfRule type="expression" dxfId="3638" priority="2948">
      <formula>#REF!="A4"</formula>
    </cfRule>
    <cfRule type="expression" dxfId="3637" priority="2949">
      <formula>#REF!="A3"</formula>
    </cfRule>
    <cfRule type="expression" dxfId="3636" priority="2950">
      <formula>#REF!="A2"</formula>
    </cfRule>
    <cfRule type="expression" dxfId="3635" priority="2951">
      <formula>#REF!="A1"</formula>
    </cfRule>
  </conditionalFormatting>
  <conditionalFormatting sqref="U34">
    <cfRule type="expression" dxfId="3634" priority="2884">
      <formula>#REF!="A5"</formula>
    </cfRule>
    <cfRule type="expression" dxfId="3633" priority="2885">
      <formula>#REF!="A4"</formula>
    </cfRule>
    <cfRule type="expression" dxfId="3632" priority="2886">
      <formula>#REF!="A3"</formula>
    </cfRule>
    <cfRule type="expression" dxfId="3631" priority="2887">
      <formula>#REF!="A2"</formula>
    </cfRule>
    <cfRule type="expression" dxfId="3630" priority="2888">
      <formula>#REF!="A1"</formula>
    </cfRule>
  </conditionalFormatting>
  <conditionalFormatting sqref="U35">
    <cfRule type="expression" dxfId="3629" priority="2118">
      <formula>#REF!="A8"</formula>
    </cfRule>
    <cfRule type="expression" dxfId="3628" priority="2119">
      <formula>#REF!="A7"</formula>
    </cfRule>
    <cfRule type="expression" dxfId="3627" priority="2120">
      <formula>#REF!="A6"</formula>
    </cfRule>
    <cfRule type="expression" dxfId="3626" priority="2121">
      <formula>#REF!="A5"</formula>
    </cfRule>
    <cfRule type="expression" dxfId="3625" priority="2122">
      <formula>#REF!="A4"</formula>
    </cfRule>
    <cfRule type="expression" dxfId="3624" priority="2123">
      <formula>#REF!="A3"</formula>
    </cfRule>
    <cfRule type="expression" dxfId="3623" priority="2124">
      <formula>#REF!="A2"</formula>
    </cfRule>
    <cfRule type="expression" dxfId="3622" priority="2125">
      <formula>#REF!="A1"</formula>
    </cfRule>
  </conditionalFormatting>
  <conditionalFormatting sqref="U35:U40">
    <cfRule type="expression" dxfId="3621" priority="2017">
      <formula>#REF!="A9"</formula>
    </cfRule>
  </conditionalFormatting>
  <conditionalFormatting sqref="U38">
    <cfRule type="expression" dxfId="3620" priority="2018">
      <formula>#REF!="A8"</formula>
    </cfRule>
    <cfRule type="expression" dxfId="3619" priority="2019">
      <formula>#REF!="A7"</formula>
    </cfRule>
    <cfRule type="expression" dxfId="3618" priority="2020">
      <formula>#REF!="A6"</formula>
    </cfRule>
    <cfRule type="expression" dxfId="3617" priority="2021">
      <formula>#REF!="A5"</formula>
    </cfRule>
    <cfRule type="expression" dxfId="3616" priority="2022">
      <formula>#REF!="A4"</formula>
    </cfRule>
    <cfRule type="expression" dxfId="3615" priority="2023">
      <formula>#REF!="A3"</formula>
    </cfRule>
    <cfRule type="expression" dxfId="3614" priority="2024">
      <formula>#REF!="A2"</formula>
    </cfRule>
    <cfRule type="expression" dxfId="3613" priority="2025">
      <formula>#REF!="A1"</formula>
    </cfRule>
  </conditionalFormatting>
  <conditionalFormatting sqref="U41">
    <cfRule type="expression" dxfId="3612" priority="2938">
      <formula>#REF!="A5"</formula>
    </cfRule>
    <cfRule type="expression" dxfId="3611" priority="2939">
      <formula>#REF!="A4"</formula>
    </cfRule>
    <cfRule type="expression" dxfId="3610" priority="2940">
      <formula>#REF!="A3"</formula>
    </cfRule>
    <cfRule type="expression" dxfId="3609" priority="2941">
      <formula>#REF!="A2"</formula>
    </cfRule>
    <cfRule type="expression" dxfId="3608" priority="2942">
      <formula>#REF!="A1"</formula>
    </cfRule>
  </conditionalFormatting>
  <conditionalFormatting sqref="U45">
    <cfRule type="expression" dxfId="3607" priority="2929">
      <formula>#REF!="A5"</formula>
    </cfRule>
    <cfRule type="expression" dxfId="3606" priority="2930">
      <formula>#REF!="A4"</formula>
    </cfRule>
    <cfRule type="expression" dxfId="3605" priority="2931">
      <formula>#REF!="A3"</formula>
    </cfRule>
    <cfRule type="expression" dxfId="3604" priority="2932">
      <formula>#REF!="A2"</formula>
    </cfRule>
    <cfRule type="expression" dxfId="3603" priority="2933">
      <formula>#REF!="A1"</formula>
    </cfRule>
  </conditionalFormatting>
  <conditionalFormatting sqref="U48">
    <cfRule type="expression" dxfId="3602" priority="2920">
      <formula>#REF!="A5"</formula>
    </cfRule>
    <cfRule type="expression" dxfId="3601" priority="2921">
      <formula>#REF!="A4"</formula>
    </cfRule>
    <cfRule type="expression" dxfId="3600" priority="2922">
      <formula>#REF!="A3"</formula>
    </cfRule>
    <cfRule type="expression" dxfId="3599" priority="2923">
      <formula>#REF!="A2"</formula>
    </cfRule>
    <cfRule type="expression" dxfId="3598" priority="2924">
      <formula>#REF!="A1"</formula>
    </cfRule>
  </conditionalFormatting>
  <conditionalFormatting sqref="U51">
    <cfRule type="expression" dxfId="3597" priority="2911">
      <formula>#REF!="A5"</formula>
    </cfRule>
    <cfRule type="expression" dxfId="3596" priority="2912">
      <formula>#REF!="A4"</formula>
    </cfRule>
    <cfRule type="expression" dxfId="3595" priority="2913">
      <formula>#REF!="A3"</formula>
    </cfRule>
    <cfRule type="expression" dxfId="3594" priority="2914">
      <formula>#REF!="A2"</formula>
    </cfRule>
    <cfRule type="expression" dxfId="3593" priority="2915">
      <formula>#REF!="A1"</formula>
    </cfRule>
  </conditionalFormatting>
  <conditionalFormatting sqref="U52:U56">
    <cfRule type="expression" dxfId="3592" priority="2411">
      <formula>#REF!="A9"</formula>
    </cfRule>
    <cfRule type="expression" dxfId="3591" priority="2412">
      <formula>#REF!="A8"</formula>
    </cfRule>
    <cfRule type="expression" dxfId="3590" priority="2413">
      <formula>#REF!="A7"</formula>
    </cfRule>
    <cfRule type="expression" dxfId="3589" priority="2414">
      <formula>#REF!="A6"</formula>
    </cfRule>
  </conditionalFormatting>
  <conditionalFormatting sqref="U54">
    <cfRule type="expression" dxfId="3588" priority="2415">
      <formula>#REF!="A5"</formula>
    </cfRule>
    <cfRule type="expression" dxfId="3587" priority="2416">
      <formula>#REF!="A4"</formula>
    </cfRule>
    <cfRule type="expression" dxfId="3586" priority="2417">
      <formula>#REF!="A3"</formula>
    </cfRule>
    <cfRule type="expression" dxfId="3585" priority="2418">
      <formula>#REF!="A2"</formula>
    </cfRule>
    <cfRule type="expression" dxfId="3584" priority="2419">
      <formula>#REF!="A1"</formula>
    </cfRule>
  </conditionalFormatting>
  <conditionalFormatting sqref="U55:U56">
    <cfRule type="expression" dxfId="3583" priority="2457">
      <formula>#REF!="A5"</formula>
    </cfRule>
    <cfRule type="expression" dxfId="3582" priority="2458">
      <formula>#REF!="A4"</formula>
    </cfRule>
    <cfRule type="expression" dxfId="3581" priority="2459">
      <formula>#REF!="A3"</formula>
    </cfRule>
    <cfRule type="expression" dxfId="3580" priority="2460">
      <formula>#REF!="A2"</formula>
    </cfRule>
    <cfRule type="expression" dxfId="3579" priority="2461">
      <formula>#REF!="A1"</formula>
    </cfRule>
  </conditionalFormatting>
  <conditionalFormatting sqref="U57">
    <cfRule type="expression" dxfId="3578" priority="2875">
      <formula>#REF!="A5"</formula>
    </cfRule>
    <cfRule type="expression" dxfId="3577" priority="2876">
      <formula>#REF!="A4"</formula>
    </cfRule>
    <cfRule type="expression" dxfId="3576" priority="2877">
      <formula>#REF!="A3"</formula>
    </cfRule>
    <cfRule type="expression" dxfId="3575" priority="2878">
      <formula>#REF!="A2"</formula>
    </cfRule>
    <cfRule type="expression" dxfId="3574" priority="2879">
      <formula>#REF!="A1"</formula>
    </cfRule>
  </conditionalFormatting>
  <conditionalFormatting sqref="U60">
    <cfRule type="expression" dxfId="3573" priority="2902">
      <formula>#REF!="A5"</formula>
    </cfRule>
    <cfRule type="expression" dxfId="3572" priority="2903">
      <formula>#REF!="A4"</formula>
    </cfRule>
    <cfRule type="expression" dxfId="3571" priority="2904">
      <formula>#REF!="A3"</formula>
    </cfRule>
    <cfRule type="expression" dxfId="3570" priority="2905">
      <formula>#REF!="A2"</formula>
    </cfRule>
    <cfRule type="expression" dxfId="3569" priority="2906">
      <formula>#REF!="A1"</formula>
    </cfRule>
  </conditionalFormatting>
  <conditionalFormatting sqref="U61:U64">
    <cfRule type="expression" dxfId="3568" priority="1909">
      <formula>#REF!="A9"</formula>
    </cfRule>
  </conditionalFormatting>
  <conditionalFormatting sqref="U62:U64">
    <cfRule type="expression" dxfId="3567" priority="1910">
      <formula>#REF!="A8"</formula>
    </cfRule>
    <cfRule type="expression" dxfId="3566" priority="1911">
      <formula>#REF!="A7"</formula>
    </cfRule>
    <cfRule type="expression" dxfId="3565" priority="1912">
      <formula>#REF!="A6"</formula>
    </cfRule>
    <cfRule type="expression" dxfId="3564" priority="1913">
      <formula>#REF!="A5"</formula>
    </cfRule>
    <cfRule type="expression" dxfId="3563" priority="1914">
      <formula>#REF!="A4"</formula>
    </cfRule>
    <cfRule type="expression" dxfId="3562" priority="1915">
      <formula>#REF!="A3"</formula>
    </cfRule>
    <cfRule type="expression" dxfId="3561" priority="1916">
      <formula>#REF!="A2"</formula>
    </cfRule>
    <cfRule type="expression" dxfId="3560" priority="1917">
      <formula>#REF!="A1"</formula>
    </cfRule>
  </conditionalFormatting>
  <conditionalFormatting sqref="U66:U76">
    <cfRule type="expression" dxfId="3559" priority="1863">
      <formula>#REF!="A9"</formula>
    </cfRule>
    <cfRule type="expression" dxfId="3558" priority="1864">
      <formula>#REF!="A8"</formula>
    </cfRule>
    <cfRule type="expression" dxfId="3557" priority="1865">
      <formula>#REF!="A7"</formula>
    </cfRule>
    <cfRule type="expression" dxfId="3556" priority="1866">
      <formula>#REF!="A6"</formula>
    </cfRule>
    <cfRule type="expression" dxfId="3555" priority="1867">
      <formula>#REF!="A5"</formula>
    </cfRule>
    <cfRule type="expression" dxfId="3554" priority="1868">
      <formula>#REF!="A4"</formula>
    </cfRule>
    <cfRule type="expression" dxfId="3553" priority="1869">
      <formula>#REF!="A3"</formula>
    </cfRule>
    <cfRule type="expression" dxfId="3552" priority="1870">
      <formula>#REF!="A2"</formula>
    </cfRule>
    <cfRule type="expression" dxfId="3551" priority="1871">
      <formula>#REF!="A1"</formula>
    </cfRule>
  </conditionalFormatting>
  <conditionalFormatting sqref="U77">
    <cfRule type="expression" dxfId="3550" priority="2952">
      <formula>#REF!="A5"</formula>
    </cfRule>
    <cfRule type="expression" dxfId="3549" priority="2953">
      <formula>#REF!="A4"</formula>
    </cfRule>
    <cfRule type="expression" dxfId="3548" priority="2954">
      <formula>#REF!="A3"</formula>
    </cfRule>
    <cfRule type="expression" dxfId="3547" priority="2955">
      <formula>#REF!="A2"</formula>
    </cfRule>
    <cfRule type="expression" dxfId="3546" priority="2956">
      <formula>#REF!="A1"</formula>
    </cfRule>
  </conditionalFormatting>
  <conditionalFormatting sqref="U78:U79">
    <cfRule type="expression" dxfId="3545" priority="1803">
      <formula>#REF!="A9"</formula>
    </cfRule>
    <cfRule type="expression" dxfId="3544" priority="1804">
      <formula>#REF!="A8"</formula>
    </cfRule>
    <cfRule type="expression" dxfId="3543" priority="1805">
      <formula>#REF!="A7"</formula>
    </cfRule>
    <cfRule type="expression" dxfId="3542" priority="1806">
      <formula>#REF!="A6"</formula>
    </cfRule>
    <cfRule type="expression" dxfId="3541" priority="1807">
      <formula>#REF!="A5"</formula>
    </cfRule>
    <cfRule type="expression" dxfId="3540" priority="1808">
      <formula>#REF!="A4"</formula>
    </cfRule>
    <cfRule type="expression" dxfId="3539" priority="1809">
      <formula>#REF!="A3"</formula>
    </cfRule>
    <cfRule type="expression" dxfId="3538" priority="1810">
      <formula>#REF!="A2"</formula>
    </cfRule>
    <cfRule type="expression" dxfId="3537" priority="1811">
      <formula>#REF!="A1"</formula>
    </cfRule>
  </conditionalFormatting>
  <conditionalFormatting sqref="U83:U84">
    <cfRule type="expression" dxfId="3536" priority="117">
      <formula>#REF!="A9"</formula>
    </cfRule>
    <cfRule type="expression" dxfId="3535" priority="118">
      <formula>#REF!="A8"</formula>
    </cfRule>
    <cfRule type="expression" dxfId="3534" priority="119">
      <formula>#REF!="A7"</formula>
    </cfRule>
    <cfRule type="expression" dxfId="3533" priority="120">
      <formula>#REF!="A6"</formula>
    </cfRule>
    <cfRule type="expression" dxfId="3532" priority="121">
      <formula>#REF!="A5"</formula>
    </cfRule>
    <cfRule type="expression" dxfId="3531" priority="122">
      <formula>#REF!="A4"</formula>
    </cfRule>
    <cfRule type="expression" dxfId="3530" priority="123">
      <formula>#REF!="A3"</formula>
    </cfRule>
    <cfRule type="expression" dxfId="3529" priority="124">
      <formula>#REF!="A2"</formula>
    </cfRule>
    <cfRule type="expression" dxfId="3528" priority="125">
      <formula>#REF!="A1"</formula>
    </cfRule>
  </conditionalFormatting>
  <conditionalFormatting sqref="U88:U90">
    <cfRule type="expression" dxfId="3527" priority="1756">
      <formula>#REF!="A9"</formula>
    </cfRule>
    <cfRule type="expression" dxfId="3526" priority="1757">
      <formula>#REF!="A8"</formula>
    </cfRule>
    <cfRule type="expression" dxfId="3525" priority="1758">
      <formula>#REF!="A7"</formula>
    </cfRule>
    <cfRule type="expression" dxfId="3524" priority="1759">
      <formula>#REF!="A6"</formula>
    </cfRule>
    <cfRule type="expression" dxfId="3523" priority="1760">
      <formula>#REF!="A5"</formula>
    </cfRule>
    <cfRule type="expression" dxfId="3522" priority="1761">
      <formula>#REF!="A4"</formula>
    </cfRule>
    <cfRule type="expression" dxfId="3521" priority="1762">
      <formula>#REF!="A3"</formula>
    </cfRule>
    <cfRule type="expression" dxfId="3520" priority="1763">
      <formula>#REF!="A2"</formula>
    </cfRule>
    <cfRule type="expression" dxfId="3519" priority="1764">
      <formula>#REF!="A1"</formula>
    </cfRule>
  </conditionalFormatting>
  <conditionalFormatting sqref="U93">
    <cfRule type="expression" dxfId="3518" priority="1708">
      <formula>#REF!="A9"</formula>
    </cfRule>
    <cfRule type="expression" dxfId="3517" priority="1709">
      <formula>#REF!="A8"</formula>
    </cfRule>
    <cfRule type="expression" dxfId="3516" priority="1710">
      <formula>#REF!="A7"</formula>
    </cfRule>
    <cfRule type="expression" dxfId="3515" priority="1711">
      <formula>#REF!="A6"</formula>
    </cfRule>
    <cfRule type="expression" dxfId="3514" priority="1712">
      <formula>#REF!="A5"</formula>
    </cfRule>
    <cfRule type="expression" dxfId="3513" priority="1713">
      <formula>#REF!="A4"</formula>
    </cfRule>
    <cfRule type="expression" dxfId="3512" priority="1714">
      <formula>#REF!="A3"</formula>
    </cfRule>
    <cfRule type="expression" dxfId="3511" priority="1715">
      <formula>#REF!="A2"</formula>
    </cfRule>
    <cfRule type="expression" dxfId="3510" priority="1716">
      <formula>#REF!="A1"</formula>
    </cfRule>
  </conditionalFormatting>
  <conditionalFormatting sqref="U97:U98">
    <cfRule type="expression" dxfId="3509" priority="1663">
      <formula>#REF!="A9"</formula>
    </cfRule>
    <cfRule type="expression" dxfId="3508" priority="1664">
      <formula>#REF!="A8"</formula>
    </cfRule>
    <cfRule type="expression" dxfId="3507" priority="1665">
      <formula>#REF!="A7"</formula>
    </cfRule>
    <cfRule type="expression" dxfId="3506" priority="1666">
      <formula>#REF!="A6"</formula>
    </cfRule>
    <cfRule type="expression" dxfId="3505" priority="1667">
      <formula>#REF!="A5"</formula>
    </cfRule>
    <cfRule type="expression" dxfId="3504" priority="1668">
      <formula>#REF!="A4"</formula>
    </cfRule>
    <cfRule type="expression" dxfId="3503" priority="1669">
      <formula>#REF!="A3"</formula>
    </cfRule>
    <cfRule type="expression" dxfId="3502" priority="1670">
      <formula>#REF!="A2"</formula>
    </cfRule>
    <cfRule type="expression" dxfId="3501" priority="1671">
      <formula>#REF!="A1"</formula>
    </cfRule>
  </conditionalFormatting>
  <conditionalFormatting sqref="U100:U101">
    <cfRule type="expression" dxfId="3500" priority="1600">
      <formula>#REF!="A9"</formula>
    </cfRule>
    <cfRule type="expression" dxfId="3499" priority="1601">
      <formula>#REF!="A8"</formula>
    </cfRule>
    <cfRule type="expression" dxfId="3498" priority="1602">
      <formula>#REF!="A7"</formula>
    </cfRule>
    <cfRule type="expression" dxfId="3497" priority="1603">
      <formula>#REF!="A6"</formula>
    </cfRule>
    <cfRule type="expression" dxfId="3496" priority="1604">
      <formula>#REF!="A5"</formula>
    </cfRule>
    <cfRule type="expression" dxfId="3495" priority="1605">
      <formula>#REF!="A4"</formula>
    </cfRule>
    <cfRule type="expression" dxfId="3494" priority="1606">
      <formula>#REF!="A3"</formula>
    </cfRule>
    <cfRule type="expression" dxfId="3493" priority="1607">
      <formula>#REF!="A2"</formula>
    </cfRule>
    <cfRule type="expression" dxfId="3492" priority="1608">
      <formula>#REF!="A1"</formula>
    </cfRule>
  </conditionalFormatting>
  <conditionalFormatting sqref="U103:U104">
    <cfRule type="expression" dxfId="3491" priority="1542">
      <formula>#REF!="A9"</formula>
    </cfRule>
    <cfRule type="expression" dxfId="3490" priority="1543">
      <formula>#REF!="A8"</formula>
    </cfRule>
    <cfRule type="expression" dxfId="3489" priority="1544">
      <formula>#REF!="A7"</formula>
    </cfRule>
    <cfRule type="expression" dxfId="3488" priority="1545">
      <formula>#REF!="A6"</formula>
    </cfRule>
    <cfRule type="expression" dxfId="3487" priority="1546">
      <formula>#REF!="A5"</formula>
    </cfRule>
    <cfRule type="expression" dxfId="3486" priority="1547">
      <formula>#REF!="A4"</formula>
    </cfRule>
    <cfRule type="expression" dxfId="3485" priority="1548">
      <formula>#REF!="A3"</formula>
    </cfRule>
    <cfRule type="expression" dxfId="3484" priority="1549">
      <formula>#REF!="A2"</formula>
    </cfRule>
    <cfRule type="expression" dxfId="3483" priority="1550">
      <formula>#REF!="A1"</formula>
    </cfRule>
  </conditionalFormatting>
  <conditionalFormatting sqref="U107:U108">
    <cfRule type="expression" dxfId="3482" priority="242">
      <formula>#REF!="A9"</formula>
    </cfRule>
    <cfRule type="expression" dxfId="3481" priority="243">
      <formula>#REF!="A8"</formula>
    </cfRule>
    <cfRule type="expression" dxfId="3480" priority="244">
      <formula>#REF!="A7"</formula>
    </cfRule>
    <cfRule type="expression" dxfId="3479" priority="245">
      <formula>#REF!="A6"</formula>
    </cfRule>
    <cfRule type="expression" dxfId="3478" priority="246">
      <formula>#REF!="A5"</formula>
    </cfRule>
    <cfRule type="expression" dxfId="3477" priority="247">
      <formula>#REF!="A4"</formula>
    </cfRule>
    <cfRule type="expression" dxfId="3476" priority="248">
      <formula>#REF!="A3"</formula>
    </cfRule>
    <cfRule type="expression" dxfId="3475" priority="249">
      <formula>#REF!="A2"</formula>
    </cfRule>
    <cfRule type="expression" dxfId="3474" priority="250">
      <formula>#REF!="A1"</formula>
    </cfRule>
  </conditionalFormatting>
  <conditionalFormatting sqref="V8:V9">
    <cfRule type="cellIs" dxfId="3473" priority="3979" stopIfTrue="1" operator="lessThan">
      <formula>0</formula>
    </cfRule>
  </conditionalFormatting>
  <conditionalFormatting sqref="V10 V57:V58 V60:V72 V77:V78">
    <cfRule type="expression" dxfId="3472" priority="3981">
      <formula>$B10="A8"</formula>
    </cfRule>
  </conditionalFormatting>
  <conditionalFormatting sqref="V10 V60 V65 V85:V87 V99 V102">
    <cfRule type="expression" dxfId="3471" priority="3985">
      <formula>$B10="A4"</formula>
    </cfRule>
    <cfRule type="expression" dxfId="3470" priority="3986">
      <formula>$B10="A3"</formula>
    </cfRule>
    <cfRule type="expression" dxfId="3469" priority="3987">
      <formula>$B10="A2"</formula>
    </cfRule>
    <cfRule type="expression" dxfId="3468" priority="3988">
      <formula>$B10="A1"</formula>
    </cfRule>
  </conditionalFormatting>
  <conditionalFormatting sqref="V10 V60 V65">
    <cfRule type="expression" dxfId="3467" priority="3982">
      <formula>$B10="A7"</formula>
    </cfRule>
    <cfRule type="expression" dxfId="3466" priority="3983">
      <formula>$B10="A6"</formula>
    </cfRule>
    <cfRule type="expression" dxfId="3465" priority="3984">
      <formula>$B10="A5"</formula>
    </cfRule>
  </conditionalFormatting>
  <conditionalFormatting sqref="V11">
    <cfRule type="cellIs" dxfId="3464" priority="3978" stopIfTrue="1" operator="lessThan">
      <formula>0</formula>
    </cfRule>
  </conditionalFormatting>
  <conditionalFormatting sqref="V15:V53">
    <cfRule type="expression" dxfId="3463" priority="1457">
      <formula>$B15="A4"</formula>
    </cfRule>
    <cfRule type="expression" dxfId="3462" priority="1458">
      <formula>$B15="A3"</formula>
    </cfRule>
    <cfRule type="expression" dxfId="3461" priority="1459">
      <formula>$B15="A2"</formula>
    </cfRule>
    <cfRule type="expression" dxfId="3460" priority="1460">
      <formula>$B15="A1"</formula>
    </cfRule>
  </conditionalFormatting>
  <conditionalFormatting sqref="V15:V53">
    <cfRule type="expression" dxfId="3459" priority="1452">
      <formula>$B15="A9"</formula>
    </cfRule>
    <cfRule type="expression" dxfId="3458" priority="1453">
      <formula>$B15="A8"</formula>
    </cfRule>
  </conditionalFormatting>
  <conditionalFormatting sqref="V28">
    <cfRule type="expression" dxfId="3457" priority="800">
      <formula>$B28="A4"</formula>
    </cfRule>
    <cfRule type="expression" dxfId="3456" priority="801">
      <formula>$B28="A3"</formula>
    </cfRule>
    <cfRule type="expression" dxfId="3455" priority="802">
      <formula>$B28="A2"</formula>
    </cfRule>
    <cfRule type="expression" dxfId="3454" priority="803">
      <formula>$B28="A1"</formula>
    </cfRule>
  </conditionalFormatting>
  <conditionalFormatting sqref="V28:V29">
    <cfRule type="expression" dxfId="3453" priority="724">
      <formula>$B28="A4"</formula>
    </cfRule>
    <cfRule type="expression" dxfId="3452" priority="725">
      <formula>$B28="A3"</formula>
    </cfRule>
    <cfRule type="expression" dxfId="3451" priority="726">
      <formula>$B28="A2"</formula>
    </cfRule>
    <cfRule type="expression" dxfId="3450" priority="727">
      <formula>$B28="A1"</formula>
    </cfRule>
  </conditionalFormatting>
  <conditionalFormatting sqref="V29">
    <cfRule type="expression" dxfId="3449" priority="796">
      <formula>$B29="A4"</formula>
    </cfRule>
    <cfRule type="expression" dxfId="3448" priority="797">
      <formula>$B29="A3"</formula>
    </cfRule>
    <cfRule type="expression" dxfId="3447" priority="798">
      <formula>$B29="A2"</formula>
    </cfRule>
    <cfRule type="expression" dxfId="3446" priority="799">
      <formula>$B29="A1"</formula>
    </cfRule>
  </conditionalFormatting>
  <conditionalFormatting sqref="V31">
    <cfRule type="expression" dxfId="3445" priority="720">
      <formula>$B31="A4"</formula>
    </cfRule>
    <cfRule type="expression" dxfId="3444" priority="721">
      <formula>$B31="A3"</formula>
    </cfRule>
    <cfRule type="expression" dxfId="3443" priority="722">
      <formula>$B31="A2"</formula>
    </cfRule>
    <cfRule type="expression" dxfId="3442" priority="723">
      <formula>$B31="A1"</formula>
    </cfRule>
    <cfRule type="expression" dxfId="3441" priority="792">
      <formula>$B31="A4"</formula>
    </cfRule>
    <cfRule type="expression" dxfId="3440" priority="793">
      <formula>$B31="A3"</formula>
    </cfRule>
    <cfRule type="expression" dxfId="3439" priority="794">
      <formula>$B31="A2"</formula>
    </cfRule>
    <cfRule type="expression" dxfId="3438" priority="795">
      <formula>$B31="A1"</formula>
    </cfRule>
  </conditionalFormatting>
  <conditionalFormatting sqref="V33">
    <cfRule type="expression" dxfId="3437" priority="716">
      <formula>$B33="A4"</formula>
    </cfRule>
    <cfRule type="expression" dxfId="3436" priority="717">
      <formula>$B33="A3"</formula>
    </cfRule>
    <cfRule type="expression" dxfId="3435" priority="718">
      <formula>$B33="A2"</formula>
    </cfRule>
    <cfRule type="expression" dxfId="3434" priority="719">
      <formula>$B33="A1"</formula>
    </cfRule>
    <cfRule type="expression" dxfId="3433" priority="788">
      <formula>$B33="A4"</formula>
    </cfRule>
    <cfRule type="expression" dxfId="3432" priority="789">
      <formula>$B33="A3"</formula>
    </cfRule>
    <cfRule type="expression" dxfId="3431" priority="790">
      <formula>$B33="A2"</formula>
    </cfRule>
    <cfRule type="expression" dxfId="3430" priority="791">
      <formula>$B33="A1"</formula>
    </cfRule>
  </conditionalFormatting>
  <conditionalFormatting sqref="V36">
    <cfRule type="expression" dxfId="3429" priority="712">
      <formula>$B36="A4"</formula>
    </cfRule>
    <cfRule type="expression" dxfId="3428" priority="713">
      <formula>$B36="A3"</formula>
    </cfRule>
    <cfRule type="expression" dxfId="3427" priority="714">
      <formula>$B36="A2"</formula>
    </cfRule>
    <cfRule type="expression" dxfId="3426" priority="715">
      <formula>$B36="A1"</formula>
    </cfRule>
    <cfRule type="expression" dxfId="3425" priority="784">
      <formula>$B36="A4"</formula>
    </cfRule>
    <cfRule type="expression" dxfId="3424" priority="785">
      <formula>$B36="A3"</formula>
    </cfRule>
    <cfRule type="expression" dxfId="3423" priority="786">
      <formula>$B36="A2"</formula>
    </cfRule>
    <cfRule type="expression" dxfId="3422" priority="787">
      <formula>$B36="A1"</formula>
    </cfRule>
  </conditionalFormatting>
  <conditionalFormatting sqref="V39">
    <cfRule type="expression" dxfId="3421" priority="708">
      <formula>$B39="A4"</formula>
    </cfRule>
    <cfRule type="expression" dxfId="3420" priority="709">
      <formula>$B39="A3"</formula>
    </cfRule>
    <cfRule type="expression" dxfId="3419" priority="710">
      <formula>$B39="A2"</formula>
    </cfRule>
    <cfRule type="expression" dxfId="3418" priority="711">
      <formula>$B39="A1"</formula>
    </cfRule>
    <cfRule type="expression" dxfId="3417" priority="780">
      <formula>$B39="A4"</formula>
    </cfRule>
    <cfRule type="expression" dxfId="3416" priority="781">
      <formula>$B39="A3"</formula>
    </cfRule>
    <cfRule type="expression" dxfId="3415" priority="782">
      <formula>$B39="A2"</formula>
    </cfRule>
    <cfRule type="expression" dxfId="3414" priority="783">
      <formula>$B39="A1"</formula>
    </cfRule>
  </conditionalFormatting>
  <conditionalFormatting sqref="V44">
    <cfRule type="expression" dxfId="3413" priority="704">
      <formula>$B44="A4"</formula>
    </cfRule>
    <cfRule type="expression" dxfId="3412" priority="705">
      <formula>$B44="A3"</formula>
    </cfRule>
    <cfRule type="expression" dxfId="3411" priority="706">
      <formula>$B44="A2"</formula>
    </cfRule>
    <cfRule type="expression" dxfId="3410" priority="707">
      <formula>$B44="A1"</formula>
    </cfRule>
    <cfRule type="expression" dxfId="3409" priority="776">
      <formula>$B44="A4"</formula>
    </cfRule>
    <cfRule type="expression" dxfId="3408" priority="777">
      <formula>$B44="A3"</formula>
    </cfRule>
    <cfRule type="expression" dxfId="3407" priority="778">
      <formula>$B44="A2"</formula>
    </cfRule>
    <cfRule type="expression" dxfId="3406" priority="779">
      <formula>$B44="A1"</formula>
    </cfRule>
  </conditionalFormatting>
  <conditionalFormatting sqref="V53">
    <cfRule type="expression" dxfId="3405" priority="700">
      <formula>$B53="A4"</formula>
    </cfRule>
    <cfRule type="expression" dxfId="3404" priority="701">
      <formula>$B53="A3"</formula>
    </cfRule>
    <cfRule type="expression" dxfId="3403" priority="702">
      <formula>$B53="A2"</formula>
    </cfRule>
    <cfRule type="expression" dxfId="3402" priority="703">
      <formula>$B53="A1"</formula>
    </cfRule>
  </conditionalFormatting>
  <conditionalFormatting sqref="V54">
    <cfRule type="expression" dxfId="3401" priority="2480">
      <formula>$D54="A9"</formula>
    </cfRule>
    <cfRule type="expression" dxfId="3400" priority="2481">
      <formula>$D54="A8"</formula>
    </cfRule>
    <cfRule type="expression" dxfId="3399" priority="2482">
      <formula>$D54="A7"</formula>
    </cfRule>
    <cfRule type="expression" dxfId="3398" priority="2483">
      <formula>$D54="A6"</formula>
    </cfRule>
    <cfRule type="expression" dxfId="3397" priority="2484">
      <formula>$D54="A5"</formula>
    </cfRule>
    <cfRule type="expression" dxfId="3396" priority="2485">
      <formula>$D54="A4"</formula>
    </cfRule>
    <cfRule type="expression" dxfId="3395" priority="2486">
      <formula>$D54="A3"</formula>
    </cfRule>
    <cfRule type="expression" dxfId="3394" priority="2487">
      <formula>$D54="A2"</formula>
    </cfRule>
    <cfRule type="expression" dxfId="3393" priority="2488">
      <formula>$D54="A1"</formula>
    </cfRule>
  </conditionalFormatting>
  <conditionalFormatting sqref="V55">
    <cfRule type="expression" dxfId="3392" priority="2498">
      <formula>$D55="A9"</formula>
    </cfRule>
    <cfRule type="expression" dxfId="3391" priority="2499">
      <formula>$D55="A8"</formula>
    </cfRule>
    <cfRule type="expression" dxfId="3390" priority="2500">
      <formula>$D55="A7"</formula>
    </cfRule>
    <cfRule type="expression" dxfId="3389" priority="2501">
      <formula>$D55="A6"</formula>
    </cfRule>
    <cfRule type="expression" dxfId="3388" priority="2502">
      <formula>$D55="A5"</formula>
    </cfRule>
    <cfRule type="expression" dxfId="3387" priority="2503">
      <formula>$D55="A4"</formula>
    </cfRule>
    <cfRule type="expression" dxfId="3386" priority="2504">
      <formula>$D55="A3"</formula>
    </cfRule>
    <cfRule type="expression" dxfId="3385" priority="2505">
      <formula>$D55="A2"</formula>
    </cfRule>
    <cfRule type="expression" dxfId="3384" priority="2506">
      <formula>$D55="A1"</formula>
    </cfRule>
  </conditionalFormatting>
  <conditionalFormatting sqref="V56">
    <cfRule type="expression" dxfId="3383" priority="691">
      <formula>$B56="A9"</formula>
    </cfRule>
    <cfRule type="expression" dxfId="3382" priority="692">
      <formula>$B56="A8"</formula>
    </cfRule>
    <cfRule type="expression" dxfId="3381" priority="693">
      <formula>$B56="A7"</formula>
    </cfRule>
    <cfRule type="expression" dxfId="3380" priority="694">
      <formula>$B56="A6"</formula>
    </cfRule>
    <cfRule type="expression" dxfId="3379" priority="695">
      <formula>$B56="A5"</formula>
    </cfRule>
    <cfRule type="expression" dxfId="3378" priority="696">
      <formula>$B56="A4"</formula>
    </cfRule>
    <cfRule type="expression" dxfId="3377" priority="697">
      <formula>$B56="A3"</formula>
    </cfRule>
    <cfRule type="expression" dxfId="3376" priority="698">
      <formula>$B56="A2"</formula>
    </cfRule>
    <cfRule type="expression" dxfId="3375" priority="699">
      <formula>$B56="A1"</formula>
    </cfRule>
  </conditionalFormatting>
  <conditionalFormatting sqref="V57:V58 V60:V72 V77:V78 V10">
    <cfRule type="expression" dxfId="3374" priority="3980">
      <formula>$B10="A9"</formula>
    </cfRule>
  </conditionalFormatting>
  <conditionalFormatting sqref="V57:V58">
    <cfRule type="expression" dxfId="3373" priority="3769">
      <formula>$B57="A7"</formula>
    </cfRule>
    <cfRule type="expression" dxfId="3372" priority="3770">
      <formula>$B57="A6"</formula>
    </cfRule>
    <cfRule type="expression" dxfId="3371" priority="3771">
      <formula>$B57="A5"</formula>
    </cfRule>
    <cfRule type="expression" dxfId="3370" priority="3772">
      <formula>$B57="A4"</formula>
    </cfRule>
    <cfRule type="expression" dxfId="3369" priority="3773">
      <formula>$B57="A3"</formula>
    </cfRule>
    <cfRule type="expression" dxfId="3368" priority="3774">
      <formula>$B57="A2"</formula>
    </cfRule>
    <cfRule type="expression" dxfId="3367" priority="3775">
      <formula>$B57="A1"</formula>
    </cfRule>
  </conditionalFormatting>
  <conditionalFormatting sqref="V59">
    <cfRule type="expression" dxfId="3366" priority="682">
      <formula>$B59="A9"</formula>
    </cfRule>
    <cfRule type="expression" dxfId="3365" priority="683">
      <formula>$B59="A8"</formula>
    </cfRule>
    <cfRule type="expression" dxfId="3364" priority="684">
      <formula>$B59="A7"</formula>
    </cfRule>
    <cfRule type="expression" dxfId="3363" priority="685">
      <formula>$B59="A6"</formula>
    </cfRule>
    <cfRule type="expression" dxfId="3362" priority="686">
      <formula>$B59="A5"</formula>
    </cfRule>
    <cfRule type="expression" dxfId="3361" priority="687">
      <formula>$B59="A4"</formula>
    </cfRule>
    <cfRule type="expression" dxfId="3360" priority="688">
      <formula>$B59="A3"</formula>
    </cfRule>
    <cfRule type="expression" dxfId="3359" priority="689">
      <formula>$B59="A2"</formula>
    </cfRule>
    <cfRule type="expression" dxfId="3358" priority="690">
      <formula>$B59="A1"</formula>
    </cfRule>
  </conditionalFormatting>
  <conditionalFormatting sqref="V61:V64">
    <cfRule type="expression" dxfId="3357" priority="1944">
      <formula>$B61="A7"</formula>
    </cfRule>
    <cfRule type="expression" dxfId="3356" priority="1945">
      <formula>$B61="A6"</formula>
    </cfRule>
    <cfRule type="expression" dxfId="3355" priority="1946">
      <formula>$B61="A5"</formula>
    </cfRule>
    <cfRule type="expression" dxfId="3354" priority="1947">
      <formula>$B61="A4"</formula>
    </cfRule>
    <cfRule type="expression" dxfId="3353" priority="1948">
      <formula>$B61="A3"</formula>
    </cfRule>
    <cfRule type="expression" dxfId="3352" priority="1949">
      <formula>$B61="A2"</formula>
    </cfRule>
    <cfRule type="expression" dxfId="3351" priority="1950">
      <formula>$B61="A1"</formula>
    </cfRule>
  </conditionalFormatting>
  <conditionalFormatting sqref="V66:V72 V77:V78">
    <cfRule type="expression" dxfId="3350" priority="1838">
      <formula>$B66="A7"</formula>
    </cfRule>
    <cfRule type="expression" dxfId="3349" priority="1839">
      <formula>$B66="A6"</formula>
    </cfRule>
    <cfRule type="expression" dxfId="3348" priority="1840">
      <formula>$B66="A5"</formula>
    </cfRule>
    <cfRule type="expression" dxfId="3347" priority="1841">
      <formula>$B66="A4"</formula>
    </cfRule>
    <cfRule type="expression" dxfId="3346" priority="1842">
      <formula>$B66="A3"</formula>
    </cfRule>
  </conditionalFormatting>
  <conditionalFormatting sqref="V66:V72">
    <cfRule type="expression" dxfId="3345" priority="1898">
      <formula>$B66="A2"</formula>
    </cfRule>
    <cfRule type="expression" dxfId="3344" priority="1899">
      <formula>$B66="A1"</formula>
    </cfRule>
  </conditionalFormatting>
  <conditionalFormatting sqref="V73:V76">
    <cfRule type="expression" dxfId="3343" priority="673">
      <formula>$B73="A9"</formula>
    </cfRule>
    <cfRule type="expression" dxfId="3342" priority="674">
      <formula>$B73="A8"</formula>
    </cfRule>
    <cfRule type="expression" dxfId="3341" priority="675">
      <formula>$B73="A7"</formula>
    </cfRule>
    <cfRule type="expression" dxfId="3340" priority="676">
      <formula>$B73="A6"</formula>
    </cfRule>
    <cfRule type="expression" dxfId="3339" priority="677">
      <formula>$B73="A5"</formula>
    </cfRule>
    <cfRule type="expression" dxfId="3338" priority="678">
      <formula>$B73="A4"</formula>
    </cfRule>
    <cfRule type="expression" dxfId="3337" priority="679">
      <formula>$B73="A3"</formula>
    </cfRule>
    <cfRule type="expression" dxfId="3336" priority="680">
      <formula>$B73="A2"</formula>
    </cfRule>
    <cfRule type="expression" dxfId="3335" priority="681">
      <formula>$B73="A1"</formula>
    </cfRule>
  </conditionalFormatting>
  <conditionalFormatting sqref="V77:V78">
    <cfRule type="expression" dxfId="3334" priority="1843">
      <formula>$B77="A2"</formula>
    </cfRule>
    <cfRule type="expression" dxfId="3333" priority="1844">
      <formula>$B77="A1"</formula>
    </cfRule>
  </conditionalFormatting>
  <conditionalFormatting sqref="V79">
    <cfRule type="expression" dxfId="3332" priority="664">
      <formula>$B79="A9"</formula>
    </cfRule>
    <cfRule type="expression" dxfId="3331" priority="665">
      <formula>$B79="A8"</formula>
    </cfRule>
    <cfRule type="expression" dxfId="3330" priority="666">
      <formula>$B79="A7"</formula>
    </cfRule>
    <cfRule type="expression" dxfId="3329" priority="667">
      <formula>$B79="A6"</formula>
    </cfRule>
    <cfRule type="expression" dxfId="3328" priority="668">
      <formula>$B79="A5"</formula>
    </cfRule>
    <cfRule type="expression" dxfId="3327" priority="669">
      <formula>$B79="A4"</formula>
    </cfRule>
    <cfRule type="expression" dxfId="3326" priority="670">
      <formula>$B79="A3"</formula>
    </cfRule>
    <cfRule type="expression" dxfId="3325" priority="671">
      <formula>$B79="A2"</formula>
    </cfRule>
    <cfRule type="expression" dxfId="3324" priority="672">
      <formula>$B79="A1"</formula>
    </cfRule>
  </conditionalFormatting>
  <conditionalFormatting sqref="V81 V85:V87 V91:V96 V99 V102">
    <cfRule type="expression" dxfId="3323" priority="1578">
      <formula>$B81="A8"</formula>
    </cfRule>
    <cfRule type="expression" dxfId="3322" priority="1579">
      <formula>$B81="A7"</formula>
    </cfRule>
    <cfRule type="expression" dxfId="3321" priority="1580">
      <formula>$B81="A6"</formula>
    </cfRule>
    <cfRule type="expression" dxfId="3320" priority="1581">
      <formula>$B81="A5"</formula>
    </cfRule>
  </conditionalFormatting>
  <conditionalFormatting sqref="V81">
    <cfRule type="expression" dxfId="3319" priority="1791">
      <formula>$B81="A4"</formula>
    </cfRule>
    <cfRule type="expression" dxfId="3318" priority="1792">
      <formula>$B81="A3"</formula>
    </cfRule>
    <cfRule type="expression" dxfId="3317" priority="1793">
      <formula>$B81="A2"</formula>
    </cfRule>
    <cfRule type="expression" dxfId="3316" priority="3977">
      <formula>$B81="A1"</formula>
    </cfRule>
  </conditionalFormatting>
  <conditionalFormatting sqref="V81:V104">
    <cfRule type="expression" dxfId="3315" priority="55">
      <formula>$B81="A9"</formula>
    </cfRule>
  </conditionalFormatting>
  <conditionalFormatting sqref="V82">
    <cfRule type="expression" dxfId="3314" priority="57">
      <formula>$B82="A7"</formula>
    </cfRule>
    <cfRule type="expression" dxfId="3313" priority="58">
      <formula>$B82="A6"</formula>
    </cfRule>
    <cfRule type="expression" dxfId="3312" priority="59">
      <formula>$B82="A5"</formula>
    </cfRule>
    <cfRule type="expression" dxfId="3311" priority="60">
      <formula>$B82="A4"</formula>
    </cfRule>
    <cfRule type="expression" dxfId="3310" priority="61">
      <formula>$B82="A3"</formula>
    </cfRule>
    <cfRule type="expression" dxfId="3309" priority="62">
      <formula>$B82="A2"</formula>
    </cfRule>
    <cfRule type="expression" dxfId="3308" priority="63">
      <formula>$B82="A1"</formula>
    </cfRule>
  </conditionalFormatting>
  <conditionalFormatting sqref="V83:V84">
    <cfRule type="expression" dxfId="3307" priority="73">
      <formula>$B83="A8"</formula>
    </cfRule>
    <cfRule type="expression" dxfId="3306" priority="74">
      <formula>$B83="A7"</formula>
    </cfRule>
    <cfRule type="expression" dxfId="3305" priority="75">
      <formula>$B83="A6"</formula>
    </cfRule>
    <cfRule type="expression" dxfId="3304" priority="76">
      <formula>$B83="A5"</formula>
    </cfRule>
    <cfRule type="expression" dxfId="3303" priority="77">
      <formula>$B83="A4"</formula>
    </cfRule>
    <cfRule type="expression" dxfId="3302" priority="78">
      <formula>$B83="A3"</formula>
    </cfRule>
    <cfRule type="expression" dxfId="3301" priority="79">
      <formula>$B83="A2"</formula>
    </cfRule>
    <cfRule type="expression" dxfId="3300" priority="80">
      <formula>$B83="A1"</formula>
    </cfRule>
  </conditionalFormatting>
  <conditionalFormatting sqref="V88:V90">
    <cfRule type="expression" dxfId="3299" priority="656">
      <formula>$B88="A8"</formula>
    </cfRule>
    <cfRule type="expression" dxfId="3298" priority="657">
      <formula>$B88="A7"</formula>
    </cfRule>
    <cfRule type="expression" dxfId="3297" priority="658">
      <formula>$B88="A6"</formula>
    </cfRule>
    <cfRule type="expression" dxfId="3296" priority="659">
      <formula>$B88="A5"</formula>
    </cfRule>
    <cfRule type="expression" dxfId="3295" priority="660">
      <formula>$B88="A4"</formula>
    </cfRule>
    <cfRule type="expression" dxfId="3294" priority="661">
      <formula>$B88="A3"</formula>
    </cfRule>
    <cfRule type="expression" dxfId="3293" priority="662">
      <formula>$B88="A2"</formula>
    </cfRule>
    <cfRule type="expression" dxfId="3292" priority="663">
      <formula>$B88="A1"</formula>
    </cfRule>
  </conditionalFormatting>
  <conditionalFormatting sqref="V91:V96">
    <cfRule type="expression" dxfId="3291" priority="1743">
      <formula>$B91="A4"</formula>
    </cfRule>
    <cfRule type="expression" dxfId="3290" priority="1744">
      <formula>$B91="A3"</formula>
    </cfRule>
    <cfRule type="expression" dxfId="3289" priority="1745">
      <formula>$B91="A2"</formula>
    </cfRule>
    <cfRule type="expression" dxfId="3288" priority="1746">
      <formula>$B91="A1"</formula>
    </cfRule>
  </conditionalFormatting>
  <conditionalFormatting sqref="V97">
    <cfRule type="expression" dxfId="3287" priority="768">
      <formula>$B97="A8"</formula>
    </cfRule>
    <cfRule type="expression" dxfId="3286" priority="769">
      <formula>$B97="A7"</formula>
    </cfRule>
    <cfRule type="expression" dxfId="3285" priority="770">
      <formula>$B97="A6"</formula>
    </cfRule>
    <cfRule type="expression" dxfId="3284" priority="771">
      <formula>$B97="A5"</formula>
    </cfRule>
    <cfRule type="expression" dxfId="3283" priority="772">
      <formula>$B97="A4"</formula>
    </cfRule>
    <cfRule type="expression" dxfId="3282" priority="773">
      <formula>$B97="A3"</formula>
    </cfRule>
    <cfRule type="expression" dxfId="3281" priority="774">
      <formula>$B97="A2"</formula>
    </cfRule>
    <cfRule type="expression" dxfId="3280" priority="775">
      <formula>$B97="A1"</formula>
    </cfRule>
  </conditionalFormatting>
  <conditionalFormatting sqref="V98">
    <cfRule type="expression" dxfId="3279" priority="760">
      <formula>$B98="A8"</formula>
    </cfRule>
    <cfRule type="expression" dxfId="3278" priority="761">
      <formula>$B98="A7"</formula>
    </cfRule>
    <cfRule type="expression" dxfId="3277" priority="762">
      <formula>$B98="A6"</formula>
    </cfRule>
    <cfRule type="expression" dxfId="3276" priority="763">
      <formula>$B98="A5"</formula>
    </cfRule>
    <cfRule type="expression" dxfId="3275" priority="764">
      <formula>$B98="A4"</formula>
    </cfRule>
    <cfRule type="expression" dxfId="3274" priority="765">
      <formula>$B98="A3"</formula>
    </cfRule>
    <cfRule type="expression" dxfId="3273" priority="766">
      <formula>$B98="A2"</formula>
    </cfRule>
    <cfRule type="expression" dxfId="3272" priority="767">
      <formula>$B98="A1"</formula>
    </cfRule>
  </conditionalFormatting>
  <conditionalFormatting sqref="V100">
    <cfRule type="expression" dxfId="3271" priority="752">
      <formula>$B100="A8"</formula>
    </cfRule>
    <cfRule type="expression" dxfId="3270" priority="753">
      <formula>$B100="A7"</formula>
    </cfRule>
    <cfRule type="expression" dxfId="3269" priority="754">
      <formula>$B100="A6"</formula>
    </cfRule>
    <cfRule type="expression" dxfId="3268" priority="755">
      <formula>$B100="A5"</formula>
    </cfRule>
    <cfRule type="expression" dxfId="3267" priority="756">
      <formula>$B100="A4"</formula>
    </cfRule>
    <cfRule type="expression" dxfId="3266" priority="757">
      <formula>$B100="A3"</formula>
    </cfRule>
    <cfRule type="expression" dxfId="3265" priority="758">
      <formula>$B100="A2"</formula>
    </cfRule>
    <cfRule type="expression" dxfId="3264" priority="759">
      <formula>$B100="A1"</formula>
    </cfRule>
  </conditionalFormatting>
  <conditionalFormatting sqref="V101">
    <cfRule type="expression" dxfId="3263" priority="744">
      <formula>$B101="A8"</formula>
    </cfRule>
    <cfRule type="expression" dxfId="3262" priority="745">
      <formula>$B101="A7"</formula>
    </cfRule>
    <cfRule type="expression" dxfId="3261" priority="746">
      <formula>$B101="A6"</formula>
    </cfRule>
    <cfRule type="expression" dxfId="3260" priority="747">
      <formula>$B101="A5"</formula>
    </cfRule>
    <cfRule type="expression" dxfId="3259" priority="748">
      <formula>$B101="A4"</formula>
    </cfRule>
    <cfRule type="expression" dxfId="3258" priority="749">
      <formula>$B101="A3"</formula>
    </cfRule>
    <cfRule type="expression" dxfId="3257" priority="750">
      <formula>$B101="A2"</formula>
    </cfRule>
    <cfRule type="expression" dxfId="3256" priority="751">
      <formula>$B101="A1"</formula>
    </cfRule>
  </conditionalFormatting>
  <conditionalFormatting sqref="V103">
    <cfRule type="expression" dxfId="3255" priority="736">
      <formula>$B103="A8"</formula>
    </cfRule>
    <cfRule type="expression" dxfId="3254" priority="737">
      <formula>$B103="A7"</formula>
    </cfRule>
    <cfRule type="expression" dxfId="3253" priority="738">
      <formula>$B103="A6"</formula>
    </cfRule>
    <cfRule type="expression" dxfId="3252" priority="739">
      <formula>$B103="A5"</formula>
    </cfRule>
    <cfRule type="expression" dxfId="3251" priority="740">
      <formula>$B103="A4"</formula>
    </cfRule>
    <cfRule type="expression" dxfId="3250" priority="741">
      <formula>$B103="A3"</formula>
    </cfRule>
    <cfRule type="expression" dxfId="3249" priority="742">
      <formula>$B103="A2"</formula>
    </cfRule>
    <cfRule type="expression" dxfId="3248" priority="743">
      <formula>$B103="A1"</formula>
    </cfRule>
  </conditionalFormatting>
  <conditionalFormatting sqref="V104">
    <cfRule type="expression" dxfId="3247" priority="728">
      <formula>$B104="A8"</formula>
    </cfRule>
    <cfRule type="expression" dxfId="3246" priority="729">
      <formula>$B104="A7"</formula>
    </cfRule>
    <cfRule type="expression" dxfId="3245" priority="730">
      <formula>$B104="A6"</formula>
    </cfRule>
    <cfRule type="expression" dxfId="3244" priority="731">
      <formula>$B104="A5"</formula>
    </cfRule>
    <cfRule type="expression" dxfId="3243" priority="732">
      <formula>$B104="A4"</formula>
    </cfRule>
    <cfRule type="expression" dxfId="3242" priority="733">
      <formula>$B104="A3"</formula>
    </cfRule>
    <cfRule type="expression" dxfId="3241" priority="734">
      <formula>$B104="A2"</formula>
    </cfRule>
    <cfRule type="expression" dxfId="3240" priority="735">
      <formula>$B104="A1"</formula>
    </cfRule>
  </conditionalFormatting>
  <conditionalFormatting sqref="V106">
    <cfRule type="expression" dxfId="3239" priority="182">
      <formula>$B106="A7"</formula>
    </cfRule>
    <cfRule type="expression" dxfId="3238" priority="183">
      <formula>$B106="A6"</formula>
    </cfRule>
    <cfRule type="expression" dxfId="3237" priority="184">
      <formula>$B106="A5"</formula>
    </cfRule>
    <cfRule type="expression" dxfId="3236" priority="185">
      <formula>$B106="A4"</formula>
    </cfRule>
    <cfRule type="expression" dxfId="3235" priority="186">
      <formula>$B106="A3"</formula>
    </cfRule>
    <cfRule type="expression" dxfId="3234" priority="187">
      <formula>$B106="A2"</formula>
    </cfRule>
    <cfRule type="expression" dxfId="3233" priority="188">
      <formula>$B106="A1"</formula>
    </cfRule>
  </conditionalFormatting>
  <conditionalFormatting sqref="V106:V108">
    <cfRule type="expression" dxfId="3232" priority="180">
      <formula>$B106="A9"</formula>
    </cfRule>
  </conditionalFormatting>
  <conditionalFormatting sqref="V107:V108">
    <cfRule type="expression" dxfId="3231" priority="198">
      <formula>$B107="A8"</formula>
    </cfRule>
    <cfRule type="expression" dxfId="3230" priority="199">
      <formula>$B107="A7"</formula>
    </cfRule>
    <cfRule type="expression" dxfId="3229" priority="200">
      <formula>$B107="A6"</formula>
    </cfRule>
    <cfRule type="expression" dxfId="3228" priority="201">
      <formula>$B107="A5"</formula>
    </cfRule>
    <cfRule type="expression" dxfId="3227" priority="202">
      <formula>$B107="A4"</formula>
    </cfRule>
    <cfRule type="expression" dxfId="3226" priority="203">
      <formula>$B107="A3"</formula>
    </cfRule>
    <cfRule type="expression" dxfId="3225" priority="204">
      <formula>$B107="A2"</formula>
    </cfRule>
    <cfRule type="expression" dxfId="3224" priority="205">
      <formula>$B107="A1"</formula>
    </cfRule>
  </conditionalFormatting>
  <conditionalFormatting sqref="W10 W15 W17 W42 W85:W86 W91:W92 W94:W96 W99 W102">
    <cfRule type="expression" dxfId="3223" priority="2854">
      <formula>#REF!="A8"</formula>
    </cfRule>
    <cfRule type="expression" dxfId="3222" priority="2855">
      <formula>#REF!="A7"</formula>
    </cfRule>
    <cfRule type="expression" dxfId="3221" priority="2856">
      <formula>#REF!="A6"</formula>
    </cfRule>
    <cfRule type="expression" dxfId="3220" priority="2857">
      <formula>#REF!="A5"</formula>
    </cfRule>
    <cfRule type="expression" dxfId="3219" priority="2858">
      <formula>#REF!="A4"</formula>
    </cfRule>
    <cfRule type="expression" dxfId="3218" priority="2859">
      <formula>#REF!="A3"</formula>
    </cfRule>
    <cfRule type="expression" dxfId="3217" priority="2860">
      <formula>#REF!="A2"</formula>
    </cfRule>
    <cfRule type="expression" dxfId="3216" priority="2861">
      <formula>#REF!="A1"</formula>
    </cfRule>
  </conditionalFormatting>
  <conditionalFormatting sqref="W10">
    <cfRule type="expression" dxfId="3215" priority="2853">
      <formula>#REF!="A9"</formula>
    </cfRule>
  </conditionalFormatting>
  <conditionalFormatting sqref="W15:W17">
    <cfRule type="expression" dxfId="3214" priority="2347">
      <formula>#REF!="A9"</formula>
    </cfRule>
  </conditionalFormatting>
  <conditionalFormatting sqref="W16">
    <cfRule type="expression" dxfId="3213" priority="2348">
      <formula>#REF!="A8"</formula>
    </cfRule>
    <cfRule type="expression" dxfId="3212" priority="2349">
      <formula>#REF!="A7"</formula>
    </cfRule>
    <cfRule type="expression" dxfId="3211" priority="2350">
      <formula>#REF!="A6"</formula>
    </cfRule>
    <cfRule type="expression" dxfId="3210" priority="2351">
      <formula>#REF!="A5"</formula>
    </cfRule>
    <cfRule type="expression" dxfId="3209" priority="2352">
      <formula>#REF!="A4"</formula>
    </cfRule>
    <cfRule type="expression" dxfId="3208" priority="2353">
      <formula>#REF!="A3"</formula>
    </cfRule>
    <cfRule type="expression" dxfId="3207" priority="2354">
      <formula>#REF!="A2"</formula>
    </cfRule>
    <cfRule type="expression" dxfId="3206" priority="2355">
      <formula>#REF!="A1"</formula>
    </cfRule>
  </conditionalFormatting>
  <conditionalFormatting sqref="W18">
    <cfRule type="expression" dxfId="3205" priority="1434">
      <formula>#REF!="A9"</formula>
    </cfRule>
    <cfRule type="expression" dxfId="3204" priority="1435">
      <formula>#REF!="A8"</formula>
    </cfRule>
    <cfRule type="expression" dxfId="3203" priority="1436">
      <formula>#REF!="A7"</formula>
    </cfRule>
    <cfRule type="expression" dxfId="3202" priority="1437">
      <formula>#REF!="A6"</formula>
    </cfRule>
    <cfRule type="expression" dxfId="3201" priority="1438">
      <formula>#REF!="A5"</formula>
    </cfRule>
    <cfRule type="expression" dxfId="3200" priority="1439">
      <formula>#REF!="A4"</formula>
    </cfRule>
    <cfRule type="expression" dxfId="3199" priority="1440">
      <formula>#REF!="A3"</formula>
    </cfRule>
    <cfRule type="expression" dxfId="3198" priority="1441">
      <formula>#REF!="A2"</formula>
    </cfRule>
    <cfRule type="expression" dxfId="3197" priority="1442">
      <formula>#REF!="A1"</formula>
    </cfRule>
  </conditionalFormatting>
  <conditionalFormatting sqref="W19:W20">
    <cfRule type="expression" dxfId="3196" priority="2803">
      <formula>#REF!="A5"</formula>
    </cfRule>
    <cfRule type="expression" dxfId="3195" priority="2804">
      <formula>#REF!="A4"</formula>
    </cfRule>
    <cfRule type="expression" dxfId="3194" priority="2805">
      <formula>#REF!="A3"</formula>
    </cfRule>
    <cfRule type="expression" dxfId="3193" priority="2806">
      <formula>#REF!="A2"</formula>
    </cfRule>
    <cfRule type="expression" dxfId="3192" priority="2807">
      <formula>#REF!="A1"</formula>
    </cfRule>
  </conditionalFormatting>
  <conditionalFormatting sqref="W19:W26">
    <cfRule type="expression" dxfId="3191" priority="2790">
      <formula>#REF!="A8"</formula>
    </cfRule>
    <cfRule type="expression" dxfId="3190" priority="2791">
      <formula>#REF!="A7"</formula>
    </cfRule>
    <cfRule type="expression" dxfId="3189" priority="2792">
      <formula>#REF!="A6"</formula>
    </cfRule>
  </conditionalFormatting>
  <conditionalFormatting sqref="W19:W64">
    <cfRule type="expression" dxfId="3188" priority="1900">
      <formula>#REF!="A9"</formula>
    </cfRule>
  </conditionalFormatting>
  <conditionalFormatting sqref="W21">
    <cfRule type="expression" dxfId="3187" priority="2813">
      <formula>#REF!="A5"</formula>
    </cfRule>
    <cfRule type="expression" dxfId="3186" priority="2814">
      <formula>#REF!="A4"</formula>
    </cfRule>
    <cfRule type="expression" dxfId="3185" priority="2815">
      <formula>#REF!="A3"</formula>
    </cfRule>
    <cfRule type="expression" dxfId="3184" priority="2816">
      <formula>#REF!="A2"</formula>
    </cfRule>
    <cfRule type="expression" dxfId="3183" priority="2817">
      <formula>#REF!="A1"</formula>
    </cfRule>
  </conditionalFormatting>
  <conditionalFormatting sqref="W22:W25">
    <cfRule type="expression" dxfId="3182" priority="2798">
      <formula>#REF!="A5"</formula>
    </cfRule>
    <cfRule type="expression" dxfId="3181" priority="2799">
      <formula>#REF!="A4"</formula>
    </cfRule>
    <cfRule type="expression" dxfId="3180" priority="2800">
      <formula>#REF!="A3"</formula>
    </cfRule>
    <cfRule type="expression" dxfId="3179" priority="2801">
      <formula>#REF!="A2"</formula>
    </cfRule>
    <cfRule type="expression" dxfId="3178" priority="2802">
      <formula>#REF!="A1"</formula>
    </cfRule>
  </conditionalFormatting>
  <conditionalFormatting sqref="W26">
    <cfRule type="expression" dxfId="3177" priority="2793">
      <formula>#REF!="A5"</formula>
    </cfRule>
    <cfRule type="expression" dxfId="3176" priority="2794">
      <formula>#REF!="A4"</formula>
    </cfRule>
    <cfRule type="expression" dxfId="3175" priority="2795">
      <formula>#REF!="A3"</formula>
    </cfRule>
    <cfRule type="expression" dxfId="3174" priority="2796">
      <formula>#REF!="A2"</formula>
    </cfRule>
    <cfRule type="expression" dxfId="3173" priority="2797">
      <formula>#REF!="A1"</formula>
    </cfRule>
  </conditionalFormatting>
  <conditionalFormatting sqref="W27">
    <cfRule type="expression" dxfId="3172" priority="2208">
      <formula>#REF!="A8"</formula>
    </cfRule>
    <cfRule type="expression" dxfId="3171" priority="2209">
      <formula>#REF!="A7"</formula>
    </cfRule>
    <cfRule type="expression" dxfId="3170" priority="2210">
      <formula>#REF!="A6"</formula>
    </cfRule>
    <cfRule type="expression" dxfId="3169" priority="2211">
      <formula>#REF!="A5"</formula>
    </cfRule>
    <cfRule type="expression" dxfId="3168" priority="2212">
      <formula>#REF!="A4"</formula>
    </cfRule>
    <cfRule type="expression" dxfId="3167" priority="2213">
      <formula>#REF!="A3"</formula>
    </cfRule>
    <cfRule type="expression" dxfId="3166" priority="2214">
      <formula>#REF!="A2"</formula>
    </cfRule>
    <cfRule type="expression" dxfId="3165" priority="2215">
      <formula>#REF!="A1"</formula>
    </cfRule>
  </conditionalFormatting>
  <conditionalFormatting sqref="W28:W30">
    <cfRule type="expression" dxfId="3164" priority="2785">
      <formula>#REF!="A5"</formula>
    </cfRule>
    <cfRule type="expression" dxfId="3163" priority="2786">
      <formula>#REF!="A4"</formula>
    </cfRule>
    <cfRule type="expression" dxfId="3162" priority="2787">
      <formula>#REF!="A3"</formula>
    </cfRule>
    <cfRule type="expression" dxfId="3161" priority="2788">
      <formula>#REF!="A2"</formula>
    </cfRule>
    <cfRule type="expression" dxfId="3160" priority="2789">
      <formula>#REF!="A1"</formula>
    </cfRule>
  </conditionalFormatting>
  <conditionalFormatting sqref="W28:W34">
    <cfRule type="expression" dxfId="3159" priority="2253">
      <formula>#REF!="A8"</formula>
    </cfRule>
    <cfRule type="expression" dxfId="3158" priority="2254">
      <formula>#REF!="A7"</formula>
    </cfRule>
    <cfRule type="expression" dxfId="3157" priority="2255">
      <formula>#REF!="A6"</formula>
    </cfRule>
  </conditionalFormatting>
  <conditionalFormatting sqref="W31">
    <cfRule type="expression" dxfId="3156" priority="2256">
      <formula>#REF!="A5"</formula>
    </cfRule>
    <cfRule type="expression" dxfId="3155" priority="2257">
      <formula>#REF!="A4"</formula>
    </cfRule>
    <cfRule type="expression" dxfId="3154" priority="2258">
      <formula>#REF!="A3"</formula>
    </cfRule>
    <cfRule type="expression" dxfId="3153" priority="2259">
      <formula>#REF!="A2"</formula>
    </cfRule>
    <cfRule type="expression" dxfId="3152" priority="2260">
      <formula>#REF!="A1"</formula>
    </cfRule>
  </conditionalFormatting>
  <conditionalFormatting sqref="W32">
    <cfRule type="expression" dxfId="3151" priority="2843">
      <formula>#REF!="A5"</formula>
    </cfRule>
    <cfRule type="expression" dxfId="3150" priority="2844">
      <formula>#REF!="A4"</formula>
    </cfRule>
    <cfRule type="expression" dxfId="3149" priority="2845">
      <formula>#REF!="A3"</formula>
    </cfRule>
    <cfRule type="expression" dxfId="3148" priority="2846">
      <formula>#REF!="A2"</formula>
    </cfRule>
    <cfRule type="expression" dxfId="3147" priority="2847">
      <formula>#REF!="A1"</formula>
    </cfRule>
  </conditionalFormatting>
  <conditionalFormatting sqref="W33">
    <cfRule type="expression" dxfId="3146" priority="2780">
      <formula>#REF!="A5"</formula>
    </cfRule>
    <cfRule type="expression" dxfId="3145" priority="2781">
      <formula>#REF!="A4"</formula>
    </cfRule>
    <cfRule type="expression" dxfId="3144" priority="2782">
      <formula>#REF!="A3"</formula>
    </cfRule>
    <cfRule type="expression" dxfId="3143" priority="2783">
      <formula>#REF!="A2"</formula>
    </cfRule>
    <cfRule type="expression" dxfId="3142" priority="2784">
      <formula>#REF!="A1"</formula>
    </cfRule>
  </conditionalFormatting>
  <conditionalFormatting sqref="W34">
    <cfRule type="expression" dxfId="3141" priority="2808">
      <formula>#REF!="A5"</formula>
    </cfRule>
    <cfRule type="expression" dxfId="3140" priority="2809">
      <formula>#REF!="A4"</formula>
    </cfRule>
    <cfRule type="expression" dxfId="3139" priority="2810">
      <formula>#REF!="A3"</formula>
    </cfRule>
    <cfRule type="expression" dxfId="3138" priority="2811">
      <formula>#REF!="A2"</formula>
    </cfRule>
    <cfRule type="expression" dxfId="3137" priority="2812">
      <formula>#REF!="A1"</formula>
    </cfRule>
  </conditionalFormatting>
  <conditionalFormatting sqref="W35">
    <cfRule type="expression" dxfId="3136" priority="2110">
      <formula>#REF!="A8"</formula>
    </cfRule>
    <cfRule type="expression" dxfId="3135" priority="2111">
      <formula>#REF!="A7"</formula>
    </cfRule>
    <cfRule type="expression" dxfId="3134" priority="2112">
      <formula>#REF!="A6"</formula>
    </cfRule>
    <cfRule type="expression" dxfId="3133" priority="2113">
      <formula>#REF!="A5"</formula>
    </cfRule>
    <cfRule type="expression" dxfId="3132" priority="2114">
      <formula>#REF!="A4"</formula>
    </cfRule>
    <cfRule type="expression" dxfId="3131" priority="2115">
      <formula>#REF!="A3"</formula>
    </cfRule>
    <cfRule type="expression" dxfId="3130" priority="2116">
      <formula>#REF!="A2"</formula>
    </cfRule>
    <cfRule type="expression" dxfId="3129" priority="2117">
      <formula>#REF!="A1"</formula>
    </cfRule>
  </conditionalFormatting>
  <conditionalFormatting sqref="W36:W37">
    <cfRule type="expression" dxfId="3128" priority="2772">
      <formula>#REF!="A8"</formula>
    </cfRule>
    <cfRule type="expression" dxfId="3127" priority="2773">
      <formula>#REF!="A7"</formula>
    </cfRule>
    <cfRule type="expression" dxfId="3126" priority="2774">
      <formula>#REF!="A6"</formula>
    </cfRule>
    <cfRule type="expression" dxfId="3125" priority="2775">
      <formula>#REF!="A5"</formula>
    </cfRule>
    <cfRule type="expression" dxfId="3124" priority="2776">
      <formula>#REF!="A4"</formula>
    </cfRule>
    <cfRule type="expression" dxfId="3123" priority="2777">
      <formula>#REF!="A3"</formula>
    </cfRule>
    <cfRule type="expression" dxfId="3122" priority="2778">
      <formula>#REF!="A2"</formula>
    </cfRule>
    <cfRule type="expression" dxfId="3121" priority="2779">
      <formula>#REF!="A1"</formula>
    </cfRule>
  </conditionalFormatting>
  <conditionalFormatting sqref="W38">
    <cfRule type="expression" dxfId="3120" priority="2009">
      <formula>#REF!="A8"</formula>
    </cfRule>
    <cfRule type="expression" dxfId="3119" priority="2010">
      <formula>#REF!="A7"</formula>
    </cfRule>
    <cfRule type="expression" dxfId="3118" priority="2011">
      <formula>#REF!="A6"</formula>
    </cfRule>
    <cfRule type="expression" dxfId="3117" priority="2012">
      <formula>#REF!="A5"</formula>
    </cfRule>
    <cfRule type="expression" dxfId="3116" priority="2013">
      <formula>#REF!="A4"</formula>
    </cfRule>
    <cfRule type="expression" dxfId="3115" priority="2014">
      <formula>#REF!="A3"</formula>
    </cfRule>
    <cfRule type="expression" dxfId="3114" priority="2015">
      <formula>#REF!="A2"</formula>
    </cfRule>
    <cfRule type="expression" dxfId="3113" priority="2016">
      <formula>#REF!="A1"</formula>
    </cfRule>
  </conditionalFormatting>
  <conditionalFormatting sqref="W39:W40">
    <cfRule type="expression" dxfId="3112" priority="2767">
      <formula>#REF!="A5"</formula>
    </cfRule>
    <cfRule type="expression" dxfId="3111" priority="2768">
      <formula>#REF!="A4"</formula>
    </cfRule>
    <cfRule type="expression" dxfId="3110" priority="2769">
      <formula>#REF!="A3"</formula>
    </cfRule>
    <cfRule type="expression" dxfId="3109" priority="2770">
      <formula>#REF!="A2"</formula>
    </cfRule>
    <cfRule type="expression" dxfId="3108" priority="2771">
      <formula>#REF!="A1"</formula>
    </cfRule>
  </conditionalFormatting>
  <conditionalFormatting sqref="W39:W41">
    <cfRule type="expression" dxfId="3107" priority="2764">
      <formula>#REF!="A8"</formula>
    </cfRule>
    <cfRule type="expression" dxfId="3106" priority="2765">
      <formula>#REF!="A7"</formula>
    </cfRule>
    <cfRule type="expression" dxfId="3105" priority="2766">
      <formula>#REF!="A6"</formula>
    </cfRule>
  </conditionalFormatting>
  <conditionalFormatting sqref="W41">
    <cfRule type="expression" dxfId="3104" priority="2838">
      <formula>#REF!="A5"</formula>
    </cfRule>
    <cfRule type="expression" dxfId="3103" priority="2839">
      <formula>#REF!="A4"</formula>
    </cfRule>
    <cfRule type="expression" dxfId="3102" priority="2840">
      <formula>#REF!="A3"</formula>
    </cfRule>
    <cfRule type="expression" dxfId="3101" priority="2841">
      <formula>#REF!="A2"</formula>
    </cfRule>
    <cfRule type="expression" dxfId="3100" priority="2842">
      <formula>#REF!="A1"</formula>
    </cfRule>
  </conditionalFormatting>
  <conditionalFormatting sqref="W43">
    <cfRule type="expression" dxfId="3099" priority="2759">
      <formula>#REF!="A5"</formula>
    </cfRule>
    <cfRule type="expression" dxfId="3098" priority="2760">
      <formula>#REF!="A4"</formula>
    </cfRule>
    <cfRule type="expression" dxfId="3097" priority="2761">
      <formula>#REF!="A3"</formula>
    </cfRule>
    <cfRule type="expression" dxfId="3096" priority="2762">
      <formula>#REF!="A2"</formula>
    </cfRule>
    <cfRule type="expression" dxfId="3095" priority="2763">
      <formula>#REF!="A1"</formula>
    </cfRule>
  </conditionalFormatting>
  <conditionalFormatting sqref="W43:W61">
    <cfRule type="expression" dxfId="3094" priority="2444">
      <formula>#REF!="A8"</formula>
    </cfRule>
    <cfRule type="expression" dxfId="3093" priority="2445">
      <formula>#REF!="A7"</formula>
    </cfRule>
    <cfRule type="expression" dxfId="3092" priority="2446">
      <formula>#REF!="A6"</formula>
    </cfRule>
  </conditionalFormatting>
  <conditionalFormatting sqref="W44">
    <cfRule type="expression" dxfId="3091" priority="2754">
      <formula>#REF!="A5"</formula>
    </cfRule>
    <cfRule type="expression" dxfId="3090" priority="2755">
      <formula>#REF!="A4"</formula>
    </cfRule>
    <cfRule type="expression" dxfId="3089" priority="2756">
      <formula>#REF!="A3"</formula>
    </cfRule>
    <cfRule type="expression" dxfId="3088" priority="2757">
      <formula>#REF!="A2"</formula>
    </cfRule>
    <cfRule type="expression" dxfId="3087" priority="2758">
      <formula>#REF!="A1"</formula>
    </cfRule>
  </conditionalFormatting>
  <conditionalFormatting sqref="W45">
    <cfRule type="expression" dxfId="3086" priority="2833">
      <formula>#REF!="A5"</formula>
    </cfRule>
    <cfRule type="expression" dxfId="3085" priority="2834">
      <formula>#REF!="A4"</formula>
    </cfRule>
    <cfRule type="expression" dxfId="3084" priority="2835">
      <formula>#REF!="A3"</formula>
    </cfRule>
    <cfRule type="expression" dxfId="3083" priority="2836">
      <formula>#REF!="A2"</formula>
    </cfRule>
    <cfRule type="expression" dxfId="3082" priority="2837">
      <formula>#REF!="A1"</formula>
    </cfRule>
  </conditionalFormatting>
  <conditionalFormatting sqref="W46">
    <cfRule type="expression" dxfId="3081" priority="2749">
      <formula>#REF!="A5"</formula>
    </cfRule>
    <cfRule type="expression" dxfId="3080" priority="2750">
      <formula>#REF!="A4"</formula>
    </cfRule>
    <cfRule type="expression" dxfId="3079" priority="2751">
      <formula>#REF!="A3"</formula>
    </cfRule>
    <cfRule type="expression" dxfId="3078" priority="2752">
      <formula>#REF!="A2"</formula>
    </cfRule>
    <cfRule type="expression" dxfId="3077" priority="2753">
      <formula>#REF!="A1"</formula>
    </cfRule>
  </conditionalFormatting>
  <conditionalFormatting sqref="W47">
    <cfRule type="expression" dxfId="3076" priority="2744">
      <formula>#REF!="A5"</formula>
    </cfRule>
    <cfRule type="expression" dxfId="3075" priority="2745">
      <formula>#REF!="A4"</formula>
    </cfRule>
    <cfRule type="expression" dxfId="3074" priority="2746">
      <formula>#REF!="A3"</formula>
    </cfRule>
    <cfRule type="expression" dxfId="3073" priority="2747">
      <formula>#REF!="A2"</formula>
    </cfRule>
    <cfRule type="expression" dxfId="3072" priority="2748">
      <formula>#REF!="A1"</formula>
    </cfRule>
  </conditionalFormatting>
  <conditionalFormatting sqref="W48">
    <cfRule type="expression" dxfId="3071" priority="2828">
      <formula>#REF!="A5"</formula>
    </cfRule>
    <cfRule type="expression" dxfId="3070" priority="2829">
      <formula>#REF!="A4"</formula>
    </cfRule>
    <cfRule type="expression" dxfId="3069" priority="2830">
      <formula>#REF!="A3"</formula>
    </cfRule>
    <cfRule type="expression" dxfId="3068" priority="2831">
      <formula>#REF!="A2"</formula>
    </cfRule>
    <cfRule type="expression" dxfId="3067" priority="2832">
      <formula>#REF!="A1"</formula>
    </cfRule>
  </conditionalFormatting>
  <conditionalFormatting sqref="W49">
    <cfRule type="expression" dxfId="3066" priority="2739">
      <formula>#REF!="A5"</formula>
    </cfRule>
    <cfRule type="expression" dxfId="3065" priority="2740">
      <formula>#REF!="A4"</formula>
    </cfRule>
    <cfRule type="expression" dxfId="3064" priority="2741">
      <formula>#REF!="A3"</formula>
    </cfRule>
    <cfRule type="expression" dxfId="3063" priority="2742">
      <formula>#REF!="A2"</formula>
    </cfRule>
    <cfRule type="expression" dxfId="3062" priority="2743">
      <formula>#REF!="A1"</formula>
    </cfRule>
  </conditionalFormatting>
  <conditionalFormatting sqref="W50">
    <cfRule type="expression" dxfId="3061" priority="2734">
      <formula>#REF!="A5"</formula>
    </cfRule>
    <cfRule type="expression" dxfId="3060" priority="2735">
      <formula>#REF!="A4"</formula>
    </cfRule>
    <cfRule type="expression" dxfId="3059" priority="2736">
      <formula>#REF!="A3"</formula>
    </cfRule>
    <cfRule type="expression" dxfId="3058" priority="2737">
      <formula>#REF!="A2"</formula>
    </cfRule>
    <cfRule type="expression" dxfId="3057" priority="2738">
      <formula>#REF!="A1"</formula>
    </cfRule>
  </conditionalFormatting>
  <conditionalFormatting sqref="W51">
    <cfRule type="expression" dxfId="3056" priority="2823">
      <formula>#REF!="A5"</formula>
    </cfRule>
    <cfRule type="expression" dxfId="3055" priority="2824">
      <formula>#REF!="A4"</formula>
    </cfRule>
    <cfRule type="expression" dxfId="3054" priority="2825">
      <formula>#REF!="A3"</formula>
    </cfRule>
    <cfRule type="expression" dxfId="3053" priority="2826">
      <formula>#REF!="A2"</formula>
    </cfRule>
    <cfRule type="expression" dxfId="3052" priority="2827">
      <formula>#REF!="A1"</formula>
    </cfRule>
  </conditionalFormatting>
  <conditionalFormatting sqref="W52">
    <cfRule type="expression" dxfId="3051" priority="2729">
      <formula>#REF!="A5"</formula>
    </cfRule>
    <cfRule type="expression" dxfId="3050" priority="2730">
      <formula>#REF!="A4"</formula>
    </cfRule>
    <cfRule type="expression" dxfId="3049" priority="2731">
      <formula>#REF!="A3"</formula>
    </cfRule>
    <cfRule type="expression" dxfId="3048" priority="2732">
      <formula>#REF!="A2"</formula>
    </cfRule>
    <cfRule type="expression" dxfId="3047" priority="2733">
      <formula>#REF!="A1"</formula>
    </cfRule>
  </conditionalFormatting>
  <conditionalFormatting sqref="W53">
    <cfRule type="expression" dxfId="3046" priority="2724">
      <formula>#REF!="A5"</formula>
    </cfRule>
    <cfRule type="expression" dxfId="3045" priority="2725">
      <formula>#REF!="A4"</formula>
    </cfRule>
    <cfRule type="expression" dxfId="3044" priority="2726">
      <formula>#REF!="A3"</formula>
    </cfRule>
    <cfRule type="expression" dxfId="3043" priority="2727">
      <formula>#REF!="A2"</formula>
    </cfRule>
    <cfRule type="expression" dxfId="3042" priority="2728">
      <formula>#REF!="A1"</formula>
    </cfRule>
  </conditionalFormatting>
  <conditionalFormatting sqref="W54">
    <cfRule type="expression" dxfId="3041" priority="2447">
      <formula>#REF!="A5"</formula>
    </cfRule>
    <cfRule type="expression" dxfId="3040" priority="2448">
      <formula>#REF!="A4"</formula>
    </cfRule>
    <cfRule type="expression" dxfId="3039" priority="2449">
      <formula>#REF!="A3"</formula>
    </cfRule>
    <cfRule type="expression" dxfId="3038" priority="2450">
      <formula>#REF!="A2"</formula>
    </cfRule>
    <cfRule type="expression" dxfId="3037" priority="2451">
      <formula>#REF!="A1"</formula>
    </cfRule>
  </conditionalFormatting>
  <conditionalFormatting sqref="W55:W56">
    <cfRule type="expression" dxfId="3036" priority="2452">
      <formula>#REF!="A5"</formula>
    </cfRule>
    <cfRule type="expression" dxfId="3035" priority="2453">
      <formula>#REF!="A4"</formula>
    </cfRule>
    <cfRule type="expression" dxfId="3034" priority="2454">
      <formula>#REF!="A3"</formula>
    </cfRule>
    <cfRule type="expression" dxfId="3033" priority="2455">
      <formula>#REF!="A2"</formula>
    </cfRule>
    <cfRule type="expression" dxfId="3032" priority="2456">
      <formula>#REF!="A1"</formula>
    </cfRule>
  </conditionalFormatting>
  <conditionalFormatting sqref="W57">
    <cfRule type="expression" dxfId="3031" priority="2709">
      <formula>#REF!="A5"</formula>
    </cfRule>
    <cfRule type="expression" dxfId="3030" priority="2710">
      <formula>#REF!="A4"</formula>
    </cfRule>
    <cfRule type="expression" dxfId="3029" priority="2711">
      <formula>#REF!="A3"</formula>
    </cfRule>
    <cfRule type="expression" dxfId="3028" priority="2712">
      <formula>#REF!="A2"</formula>
    </cfRule>
    <cfRule type="expression" dxfId="3027" priority="2713">
      <formula>#REF!="A1"</formula>
    </cfRule>
  </conditionalFormatting>
  <conditionalFormatting sqref="W58:W59">
    <cfRule type="expression" dxfId="3026" priority="2719">
      <formula>#REF!="A5"</formula>
    </cfRule>
    <cfRule type="expression" dxfId="3025" priority="2720">
      <formula>#REF!="A4"</formula>
    </cfRule>
    <cfRule type="expression" dxfId="3024" priority="2721">
      <formula>#REF!="A3"</formula>
    </cfRule>
    <cfRule type="expression" dxfId="3023" priority="2722">
      <formula>#REF!="A2"</formula>
    </cfRule>
    <cfRule type="expression" dxfId="3022" priority="2723">
      <formula>#REF!="A1"</formula>
    </cfRule>
  </conditionalFormatting>
  <conditionalFormatting sqref="W60">
    <cfRule type="expression" dxfId="3021" priority="2818">
      <formula>#REF!="A5"</formula>
    </cfRule>
    <cfRule type="expression" dxfId="3020" priority="2819">
      <formula>#REF!="A4"</formula>
    </cfRule>
    <cfRule type="expression" dxfId="3019" priority="2820">
      <formula>#REF!="A3"</formula>
    </cfRule>
    <cfRule type="expression" dxfId="3018" priority="2821">
      <formula>#REF!="A2"</formula>
    </cfRule>
    <cfRule type="expression" dxfId="3017" priority="2822">
      <formula>#REF!="A1"</formula>
    </cfRule>
  </conditionalFormatting>
  <conditionalFormatting sqref="W61">
    <cfRule type="expression" dxfId="3016" priority="2714">
      <formula>#REF!="A5"</formula>
    </cfRule>
    <cfRule type="expression" dxfId="3015" priority="2715">
      <formula>#REF!="A4"</formula>
    </cfRule>
    <cfRule type="expression" dxfId="3014" priority="2716">
      <formula>#REF!="A3"</formula>
    </cfRule>
    <cfRule type="expression" dxfId="3013" priority="2717">
      <formula>#REF!="A2"</formula>
    </cfRule>
    <cfRule type="expression" dxfId="3012" priority="2718">
      <formula>#REF!="A1"</formula>
    </cfRule>
  </conditionalFormatting>
  <conditionalFormatting sqref="W62:W64">
    <cfRule type="expression" dxfId="3011" priority="1901">
      <formula>#REF!="A8"</formula>
    </cfRule>
    <cfRule type="expression" dxfId="3010" priority="1902">
      <formula>#REF!="A7"</formula>
    </cfRule>
    <cfRule type="expression" dxfId="3009" priority="1903">
      <formula>#REF!="A6"</formula>
    </cfRule>
    <cfRule type="expression" dxfId="3008" priority="1904">
      <formula>#REF!="A5"</formula>
    </cfRule>
    <cfRule type="expression" dxfId="3007" priority="1905">
      <formula>#REF!="A4"</formula>
    </cfRule>
    <cfRule type="expression" dxfId="3006" priority="1906">
      <formula>#REF!="A3"</formula>
    </cfRule>
    <cfRule type="expression" dxfId="3005" priority="1907">
      <formula>#REF!="A2"</formula>
    </cfRule>
    <cfRule type="expression" dxfId="3004" priority="1908">
      <formula>#REF!="A1"</formula>
    </cfRule>
  </conditionalFormatting>
  <conditionalFormatting sqref="W66:W76">
    <cfRule type="expression" dxfId="3003" priority="1854">
      <formula>#REF!="A9"</formula>
    </cfRule>
    <cfRule type="expression" dxfId="3002" priority="1855">
      <formula>#REF!="A8"</formula>
    </cfRule>
    <cfRule type="expression" dxfId="3001" priority="1856">
      <formula>#REF!="A7"</formula>
    </cfRule>
    <cfRule type="expression" dxfId="3000" priority="1857">
      <formula>#REF!="A6"</formula>
    </cfRule>
    <cfRule type="expression" dxfId="2999" priority="1858">
      <formula>#REF!="A5"</formula>
    </cfRule>
    <cfRule type="expression" dxfId="2998" priority="1859">
      <formula>#REF!="A4"</formula>
    </cfRule>
    <cfRule type="expression" dxfId="2997" priority="1860">
      <formula>#REF!="A3"</formula>
    </cfRule>
    <cfRule type="expression" dxfId="2996" priority="1861">
      <formula>#REF!="A2"</formula>
    </cfRule>
    <cfRule type="expression" dxfId="2995" priority="1862">
      <formula>#REF!="A1"</formula>
    </cfRule>
  </conditionalFormatting>
  <conditionalFormatting sqref="W77">
    <cfRule type="expression" dxfId="2994" priority="2848">
      <formula>#REF!="A5"</formula>
    </cfRule>
    <cfRule type="expression" dxfId="2993" priority="2849">
      <formula>#REF!="A4"</formula>
    </cfRule>
    <cfRule type="expression" dxfId="2992" priority="2850">
      <formula>#REF!="A3"</formula>
    </cfRule>
    <cfRule type="expression" dxfId="2991" priority="2851">
      <formula>#REF!="A2"</formula>
    </cfRule>
    <cfRule type="expression" dxfId="2990" priority="2852">
      <formula>#REF!="A1"</formula>
    </cfRule>
  </conditionalFormatting>
  <conditionalFormatting sqref="W78:W79">
    <cfRule type="expression" dxfId="2989" priority="1795">
      <formula>#REF!="A8"</formula>
    </cfRule>
    <cfRule type="expression" dxfId="2988" priority="1796">
      <formula>#REF!="A7"</formula>
    </cfRule>
    <cfRule type="expression" dxfId="2987" priority="1797">
      <formula>#REF!="A6"</formula>
    </cfRule>
    <cfRule type="expression" dxfId="2986" priority="1798">
      <formula>#REF!="A5"</formula>
    </cfRule>
    <cfRule type="expression" dxfId="2985" priority="1799">
      <formula>#REF!="A4"</formula>
    </cfRule>
    <cfRule type="expression" dxfId="2984" priority="1800">
      <formula>#REF!="A3"</formula>
    </cfRule>
    <cfRule type="expression" dxfId="2983" priority="1801">
      <formula>#REF!="A2"</formula>
    </cfRule>
    <cfRule type="expression" dxfId="2982" priority="1802">
      <formula>#REF!="A1"</formula>
    </cfRule>
  </conditionalFormatting>
  <conditionalFormatting sqref="W82">
    <cfRule type="expression" dxfId="2981" priority="37">
      <formula>#REF!="A9"</formula>
    </cfRule>
    <cfRule type="expression" dxfId="2980" priority="38">
      <formula>#REF!="A8"</formula>
    </cfRule>
    <cfRule type="expression" dxfId="2979" priority="39">
      <formula>#REF!="A7"</formula>
    </cfRule>
    <cfRule type="expression" dxfId="2978" priority="40">
      <formula>#REF!="A6"</formula>
    </cfRule>
    <cfRule type="expression" dxfId="2977" priority="41">
      <formula>#REF!="A5"</formula>
    </cfRule>
    <cfRule type="expression" dxfId="2976" priority="42">
      <formula>#REF!="A4"</formula>
    </cfRule>
    <cfRule type="expression" dxfId="2975" priority="43">
      <formula>#REF!="A3"</formula>
    </cfRule>
    <cfRule type="expression" dxfId="2974" priority="44">
      <formula>#REF!="A2"</formula>
    </cfRule>
    <cfRule type="expression" dxfId="2973" priority="45">
      <formula>#REF!="A1"</formula>
    </cfRule>
  </conditionalFormatting>
  <conditionalFormatting sqref="W83:W84">
    <cfRule type="expression" dxfId="2972" priority="108">
      <formula>#REF!="A9"</formula>
    </cfRule>
    <cfRule type="expression" dxfId="2971" priority="109">
      <formula>#REF!="A8"</formula>
    </cfRule>
    <cfRule type="expression" dxfId="2970" priority="110">
      <formula>#REF!="A7"</formula>
    </cfRule>
    <cfRule type="expression" dxfId="2969" priority="111">
      <formula>#REF!="A6"</formula>
    </cfRule>
    <cfRule type="expression" dxfId="2968" priority="112">
      <formula>#REF!="A5"</formula>
    </cfRule>
    <cfRule type="expression" dxfId="2967" priority="113">
      <formula>#REF!="A4"</formula>
    </cfRule>
    <cfRule type="expression" dxfId="2966" priority="114">
      <formula>#REF!="A3"</formula>
    </cfRule>
    <cfRule type="expression" dxfId="2965" priority="115">
      <formula>#REF!="A2"</formula>
    </cfRule>
    <cfRule type="expression" dxfId="2964" priority="116">
      <formula>#REF!="A1"</formula>
    </cfRule>
  </conditionalFormatting>
  <conditionalFormatting sqref="W87">
    <cfRule type="expression" dxfId="2963" priority="1380">
      <formula>#REF!="A9"</formula>
    </cfRule>
    <cfRule type="expression" dxfId="2962" priority="1381">
      <formula>#REF!="A8"</formula>
    </cfRule>
    <cfRule type="expression" dxfId="2961" priority="1382">
      <formula>#REF!="A7"</formula>
    </cfRule>
    <cfRule type="expression" dxfId="2960" priority="1383">
      <formula>#REF!="A6"</formula>
    </cfRule>
    <cfRule type="expression" dxfId="2959" priority="1384">
      <formula>#REF!="A5"</formula>
    </cfRule>
    <cfRule type="expression" dxfId="2958" priority="1385">
      <formula>#REF!="A4"</formula>
    </cfRule>
    <cfRule type="expression" dxfId="2957" priority="1386">
      <formula>#REF!="A3"</formula>
    </cfRule>
    <cfRule type="expression" dxfId="2956" priority="1387">
      <formula>#REF!="A2"</formula>
    </cfRule>
    <cfRule type="expression" dxfId="2955" priority="1388">
      <formula>#REF!="A1"</formula>
    </cfRule>
  </conditionalFormatting>
  <conditionalFormatting sqref="W88:W90">
    <cfRule type="expression" dxfId="2954" priority="1748">
      <formula>#REF!="A8"</formula>
    </cfRule>
    <cfRule type="expression" dxfId="2953" priority="1749">
      <formula>#REF!="A7"</formula>
    </cfRule>
    <cfRule type="expression" dxfId="2952" priority="1750">
      <formula>#REF!="A6"</formula>
    </cfRule>
    <cfRule type="expression" dxfId="2951" priority="1751">
      <formula>#REF!="A5"</formula>
    </cfRule>
    <cfRule type="expression" dxfId="2950" priority="1752">
      <formula>#REF!="A4"</formula>
    </cfRule>
    <cfRule type="expression" dxfId="2949" priority="1753">
      <formula>#REF!="A3"</formula>
    </cfRule>
    <cfRule type="expression" dxfId="2948" priority="1754">
      <formula>#REF!="A2"</formula>
    </cfRule>
    <cfRule type="expression" dxfId="2947" priority="1755">
      <formula>#REF!="A1"</formula>
    </cfRule>
  </conditionalFormatting>
  <conditionalFormatting sqref="W93">
    <cfRule type="expression" dxfId="2946" priority="1699">
      <formula>#REF!="A9"</formula>
    </cfRule>
    <cfRule type="expression" dxfId="2945" priority="1700">
      <formula>#REF!="A8"</formula>
    </cfRule>
    <cfRule type="expression" dxfId="2944" priority="1701">
      <formula>#REF!="A7"</formula>
    </cfRule>
    <cfRule type="expression" dxfId="2943" priority="1702">
      <formula>#REF!="A6"</formula>
    </cfRule>
    <cfRule type="expression" dxfId="2942" priority="1703">
      <formula>#REF!="A5"</formula>
    </cfRule>
    <cfRule type="expression" dxfId="2941" priority="1704">
      <formula>#REF!="A4"</formula>
    </cfRule>
    <cfRule type="expression" dxfId="2940" priority="1705">
      <formula>#REF!="A3"</formula>
    </cfRule>
    <cfRule type="expression" dxfId="2939" priority="1706">
      <formula>#REF!="A2"</formula>
    </cfRule>
    <cfRule type="expression" dxfId="2938" priority="1707">
      <formula>#REF!="A1"</formula>
    </cfRule>
  </conditionalFormatting>
  <conditionalFormatting sqref="W97:W98">
    <cfRule type="expression" dxfId="2937" priority="1654">
      <formula>#REF!="A9"</formula>
    </cfRule>
    <cfRule type="expression" dxfId="2936" priority="1655">
      <formula>#REF!="A8"</formula>
    </cfRule>
    <cfRule type="expression" dxfId="2935" priority="1656">
      <formula>#REF!="A7"</formula>
    </cfRule>
    <cfRule type="expression" dxfId="2934" priority="1657">
      <formula>#REF!="A6"</formula>
    </cfRule>
    <cfRule type="expression" dxfId="2933" priority="1658">
      <formula>#REF!="A5"</formula>
    </cfRule>
    <cfRule type="expression" dxfId="2932" priority="1659">
      <formula>#REF!="A4"</formula>
    </cfRule>
    <cfRule type="expression" dxfId="2931" priority="1660">
      <formula>#REF!="A3"</formula>
    </cfRule>
    <cfRule type="expression" dxfId="2930" priority="1661">
      <formula>#REF!="A2"</formula>
    </cfRule>
    <cfRule type="expression" dxfId="2929" priority="1662">
      <formula>#REF!="A1"</formula>
    </cfRule>
  </conditionalFormatting>
  <conditionalFormatting sqref="W100:W101">
    <cfRule type="expression" dxfId="2928" priority="1591">
      <formula>#REF!="A9"</formula>
    </cfRule>
    <cfRule type="expression" dxfId="2927" priority="1592">
      <formula>#REF!="A8"</formula>
    </cfRule>
    <cfRule type="expression" dxfId="2926" priority="1593">
      <formula>#REF!="A7"</formula>
    </cfRule>
    <cfRule type="expression" dxfId="2925" priority="1594">
      <formula>#REF!="A6"</formula>
    </cfRule>
    <cfRule type="expression" dxfId="2924" priority="1595">
      <formula>#REF!="A5"</formula>
    </cfRule>
    <cfRule type="expression" dxfId="2923" priority="1596">
      <formula>#REF!="A4"</formula>
    </cfRule>
    <cfRule type="expression" dxfId="2922" priority="1597">
      <formula>#REF!="A3"</formula>
    </cfRule>
    <cfRule type="expression" dxfId="2921" priority="1598">
      <formula>#REF!="A2"</formula>
    </cfRule>
    <cfRule type="expression" dxfId="2920" priority="1599">
      <formula>#REF!="A1"</formula>
    </cfRule>
  </conditionalFormatting>
  <conditionalFormatting sqref="W103:W104">
    <cfRule type="expression" dxfId="2919" priority="1533">
      <formula>#REF!="A9"</formula>
    </cfRule>
    <cfRule type="expression" dxfId="2918" priority="1534">
      <formula>#REF!="A8"</formula>
    </cfRule>
    <cfRule type="expression" dxfId="2917" priority="1535">
      <formula>#REF!="A7"</formula>
    </cfRule>
    <cfRule type="expression" dxfId="2916" priority="1536">
      <formula>#REF!="A6"</formula>
    </cfRule>
    <cfRule type="expression" dxfId="2915" priority="1537">
      <formula>#REF!="A5"</formula>
    </cfRule>
    <cfRule type="expression" dxfId="2914" priority="1538">
      <formula>#REF!="A4"</formula>
    </cfRule>
    <cfRule type="expression" dxfId="2913" priority="1539">
      <formula>#REF!="A3"</formula>
    </cfRule>
    <cfRule type="expression" dxfId="2912" priority="1540">
      <formula>#REF!="A2"</formula>
    </cfRule>
    <cfRule type="expression" dxfId="2911" priority="1541">
      <formula>#REF!="A1"</formula>
    </cfRule>
  </conditionalFormatting>
  <conditionalFormatting sqref="W106">
    <cfRule type="expression" dxfId="2910" priority="162">
      <formula>#REF!="A9"</formula>
    </cfRule>
    <cfRule type="expression" dxfId="2909" priority="163">
      <formula>#REF!="A8"</formula>
    </cfRule>
    <cfRule type="expression" dxfId="2908" priority="164">
      <formula>#REF!="A7"</formula>
    </cfRule>
    <cfRule type="expression" dxfId="2907" priority="165">
      <formula>#REF!="A6"</formula>
    </cfRule>
    <cfRule type="expression" dxfId="2906" priority="166">
      <formula>#REF!="A5"</formula>
    </cfRule>
    <cfRule type="expression" dxfId="2905" priority="167">
      <formula>#REF!="A4"</formula>
    </cfRule>
    <cfRule type="expression" dxfId="2904" priority="168">
      <formula>#REF!="A3"</formula>
    </cfRule>
    <cfRule type="expression" dxfId="2903" priority="169">
      <formula>#REF!="A2"</formula>
    </cfRule>
    <cfRule type="expression" dxfId="2902" priority="170">
      <formula>#REF!="A1"</formula>
    </cfRule>
  </conditionalFormatting>
  <conditionalFormatting sqref="W107:W108">
    <cfRule type="expression" dxfId="2901" priority="233">
      <formula>#REF!="A9"</formula>
    </cfRule>
    <cfRule type="expression" dxfId="2900" priority="234">
      <formula>#REF!="A8"</formula>
    </cfRule>
    <cfRule type="expression" dxfId="2899" priority="235">
      <formula>#REF!="A7"</formula>
    </cfRule>
    <cfRule type="expression" dxfId="2898" priority="236">
      <formula>#REF!="A6"</formula>
    </cfRule>
    <cfRule type="expression" dxfId="2897" priority="237">
      <formula>#REF!="A5"</formula>
    </cfRule>
    <cfRule type="expression" dxfId="2896" priority="238">
      <formula>#REF!="A4"</formula>
    </cfRule>
    <cfRule type="expression" dxfId="2895" priority="239">
      <formula>#REF!="A3"</formula>
    </cfRule>
    <cfRule type="expression" dxfId="2894" priority="240">
      <formula>#REF!="A2"</formula>
    </cfRule>
    <cfRule type="expression" dxfId="2893" priority="241">
      <formula>#REF!="A1"</formula>
    </cfRule>
  </conditionalFormatting>
  <conditionalFormatting sqref="W78:W79">
    <cfRule type="expression" dxfId="2892" priority="1794">
      <formula>#REF!="A9"</formula>
    </cfRule>
  </conditionalFormatting>
  <conditionalFormatting sqref="W88:W90">
    <cfRule type="expression" dxfId="2891" priority="1747">
      <formula>#REF!="A9"</formula>
    </cfRule>
  </conditionalFormatting>
  <conditionalFormatting sqref="W65">
    <cfRule type="expression" dxfId="2890" priority="1371">
      <formula>#REF!="A9"</formula>
    </cfRule>
    <cfRule type="expression" dxfId="2889" priority="1372">
      <formula>#REF!="A8"</formula>
    </cfRule>
    <cfRule type="expression" dxfId="2888" priority="1373">
      <formula>#REF!="A7"</formula>
    </cfRule>
    <cfRule type="expression" dxfId="2887" priority="1374">
      <formula>#REF!="A6"</formula>
    </cfRule>
    <cfRule type="expression" dxfId="2886" priority="1375">
      <formula>#REF!="A5"</formula>
    </cfRule>
    <cfRule type="expression" dxfId="2885" priority="1376">
      <formula>#REF!="A4"</formula>
    </cfRule>
    <cfRule type="expression" dxfId="2884" priority="1377">
      <formula>#REF!="A3"</formula>
    </cfRule>
    <cfRule type="expression" dxfId="2883" priority="1378">
      <formula>#REF!="A2"</formula>
    </cfRule>
    <cfRule type="expression" dxfId="2882" priority="1379">
      <formula>#REF!="A1"</formula>
    </cfRule>
  </conditionalFormatting>
  <conditionalFormatting sqref="W77">
    <cfRule type="expression" dxfId="2881" priority="2704">
      <formula>#REF!="A9"</formula>
    </cfRule>
    <cfRule type="expression" dxfId="2880" priority="2705">
      <formula>#REF!="A8"</formula>
    </cfRule>
    <cfRule type="expression" dxfId="2879" priority="2706">
      <formula>#REF!="A7"</formula>
    </cfRule>
    <cfRule type="expression" dxfId="2878" priority="2707">
      <formula>#REF!="A6"</formula>
    </cfRule>
  </conditionalFormatting>
  <conditionalFormatting sqref="W85:W86 W91:W92 W94:W96 W99 W102">
    <cfRule type="expression" dxfId="2877" priority="2708">
      <formula>#REF!="A9"</formula>
    </cfRule>
  </conditionalFormatting>
  <conditionalFormatting sqref="V15:V53">
    <cfRule type="expression" dxfId="2876" priority="1456">
      <formula>$B15="A5"</formula>
    </cfRule>
  </conditionalFormatting>
  <conditionalFormatting sqref="V82">
    <cfRule type="expression" dxfId="2875" priority="56">
      <formula>$B82="A8"</formula>
    </cfRule>
  </conditionalFormatting>
  <conditionalFormatting sqref="V106">
    <cfRule type="expression" dxfId="2874" priority="181">
      <formula>$B106="A8"</formula>
    </cfRule>
  </conditionalFormatting>
  <conditionalFormatting sqref="V15:V53">
    <cfRule type="expression" dxfId="2873" priority="1454">
      <formula>$B15="A7"</formula>
    </cfRule>
    <cfRule type="expression" dxfId="2872" priority="1455">
      <formula>$B15="A6"</formula>
    </cfRule>
  </conditionalFormatting>
  <conditionalFormatting sqref="D107:F108 D103:F104 D100:F101 D97:F98 D93:F93 D88:F90 D83:F84 D78:F79 D66:F76 D61:F64 D58:F59 D55:F56 D52:F53 D49:F50 D46:F47 D43:F44 D39:F40 D36:F37 D33:F33 D28:F31 D23:F26 D19:F20">
    <cfRule type="expression" dxfId="2871" priority="10">
      <formula>#REF!="A9"</formula>
    </cfRule>
    <cfRule type="expression" dxfId="2870" priority="11">
      <formula>#REF!="A8"</formula>
    </cfRule>
    <cfRule type="expression" dxfId="2869" priority="12">
      <formula>#REF!="A7"</formula>
    </cfRule>
    <cfRule type="expression" dxfId="2868" priority="13">
      <formula>#REF!="A6"</formula>
    </cfRule>
    <cfRule type="expression" dxfId="2867" priority="14">
      <formula>#REF!="A5"</formula>
    </cfRule>
    <cfRule type="expression" dxfId="2866" priority="15">
      <formula>#REF!="A4"</formula>
    </cfRule>
    <cfRule type="expression" dxfId="2865" priority="16">
      <formula>#REF!="A3"</formula>
    </cfRule>
    <cfRule type="expression" dxfId="2864" priority="17">
      <formula>#REF!="A2"</formula>
    </cfRule>
    <cfRule type="expression" dxfId="2863" priority="18">
      <formula>#REF!="A1"</formula>
    </cfRule>
  </conditionalFormatting>
  <conditionalFormatting sqref="I66:I76 I61:I64 I58:I59 I55:I56 I52:I53 I49:I50 I46:I47 I43:I44 I39:I40 I36:I37 I33 I28:I31 I23:I26 I19:I20">
    <cfRule type="expression" dxfId="2862" priority="1">
      <formula>#REF!="A9"</formula>
    </cfRule>
    <cfRule type="expression" dxfId="2861" priority="2">
      <formula>#REF!="A8"</formula>
    </cfRule>
    <cfRule type="expression" dxfId="2860" priority="3">
      <formula>#REF!="A7"</formula>
    </cfRule>
    <cfRule type="expression" dxfId="2859" priority="4">
      <formula>#REF!="A6"</formula>
    </cfRule>
    <cfRule type="expression" dxfId="2858" priority="5">
      <formula>#REF!="A5"</formula>
    </cfRule>
    <cfRule type="expression" dxfId="2857" priority="6">
      <formula>#REF!="A4"</formula>
    </cfRule>
    <cfRule type="expression" dxfId="2856" priority="7">
      <formula>#REF!="A3"</formula>
    </cfRule>
    <cfRule type="expression" dxfId="2855" priority="8">
      <formula>#REF!="A2"</formula>
    </cfRule>
    <cfRule type="expression" dxfId="2854" priority="9">
      <formula>#REF!="A1"</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L274"/>
  <sheetViews>
    <sheetView workbookViewId="0">
      <pane xSplit="1" ySplit="13" topLeftCell="F14" activePane="bottomRight" state="frozen"/>
      <selection pane="bottomRight" activeCell="H3" sqref="H3"/>
      <selection pane="bottomLeft" activeCell="A12" sqref="A12"/>
      <selection pane="topRight" activeCell="B1" sqref="B1"/>
    </sheetView>
  </sheetViews>
  <sheetFormatPr defaultColWidth="11.42578125" defaultRowHeight="15"/>
  <cols>
    <col min="1" max="1" width="31.5703125" bestFit="1" customWidth="1"/>
    <col min="2" max="2" width="50.5703125" customWidth="1"/>
    <col min="3" max="7" width="23.140625" customWidth="1"/>
    <col min="8" max="10" width="22.140625" customWidth="1"/>
    <col min="12" max="12" width="14.7109375" bestFit="1" customWidth="1"/>
  </cols>
  <sheetData>
    <row r="2" spans="1:10" ht="26.25">
      <c r="A2" s="133" t="s">
        <v>234</v>
      </c>
      <c r="B2" s="133"/>
      <c r="C2" s="133"/>
      <c r="D2" s="133"/>
      <c r="E2" s="133"/>
      <c r="F2" s="133"/>
      <c r="G2" s="133"/>
      <c r="H2" s="133"/>
      <c r="I2" s="133"/>
      <c r="J2" s="133"/>
    </row>
    <row r="3" spans="1:10">
      <c r="H3" s="67">
        <f>+H9+H187</f>
        <v>611586892329</v>
      </c>
      <c r="I3" s="67">
        <f>+I9+I187</f>
        <v>734257180064.76001</v>
      </c>
    </row>
    <row r="4" spans="1:10" ht="15" customHeight="1">
      <c r="A4" s="154" t="s">
        <v>235</v>
      </c>
      <c r="B4" s="153" t="s">
        <v>236</v>
      </c>
      <c r="C4" s="153" t="s">
        <v>237</v>
      </c>
      <c r="D4" s="153" t="s">
        <v>238</v>
      </c>
      <c r="E4" s="153" t="s">
        <v>239</v>
      </c>
      <c r="F4" s="153" t="s">
        <v>240</v>
      </c>
      <c r="G4" s="158" t="s">
        <v>241</v>
      </c>
      <c r="H4" s="153" t="s">
        <v>242</v>
      </c>
      <c r="I4" s="153" t="s">
        <v>243</v>
      </c>
      <c r="J4" s="153" t="s">
        <v>244</v>
      </c>
    </row>
    <row r="5" spans="1:10">
      <c r="A5" s="155"/>
      <c r="B5" s="157"/>
      <c r="C5" s="153" t="s">
        <v>245</v>
      </c>
      <c r="D5" s="153" t="s">
        <v>245</v>
      </c>
      <c r="E5" s="153" t="s">
        <v>245</v>
      </c>
      <c r="F5" s="153" t="s">
        <v>245</v>
      </c>
      <c r="G5" s="158" t="s">
        <v>245</v>
      </c>
      <c r="H5" s="153" t="s">
        <v>245</v>
      </c>
      <c r="I5" s="153" t="s">
        <v>245</v>
      </c>
      <c r="J5" s="153" t="s">
        <v>245</v>
      </c>
    </row>
    <row r="6" spans="1:10">
      <c r="A6" s="156"/>
      <c r="B6" s="157"/>
      <c r="C6" s="153"/>
      <c r="D6" s="153"/>
      <c r="E6" s="153"/>
      <c r="F6" s="153"/>
      <c r="G6" s="158"/>
      <c r="H6" s="153"/>
      <c r="I6" s="153"/>
      <c r="J6" s="153"/>
    </row>
    <row r="7" spans="1:10">
      <c r="A7" s="1"/>
      <c r="B7" s="2" t="s">
        <v>246</v>
      </c>
      <c r="C7" s="62">
        <f t="shared" ref="C7:J7" si="0">+C8+C274</f>
        <v>874451027000</v>
      </c>
      <c r="D7" s="62">
        <f t="shared" si="0"/>
        <v>724622587933</v>
      </c>
      <c r="E7" s="62">
        <f t="shared" si="0"/>
        <v>641590458813</v>
      </c>
      <c r="F7" s="62">
        <f t="shared" si="0"/>
        <v>55927034569</v>
      </c>
      <c r="G7" s="62">
        <f t="shared" si="0"/>
        <v>182779598088</v>
      </c>
      <c r="H7" s="62">
        <f t="shared" si="0"/>
        <v>980892577340</v>
      </c>
      <c r="I7" s="62">
        <f t="shared" si="0"/>
        <v>1102174787619.76</v>
      </c>
      <c r="J7" s="62">
        <f t="shared" si="0"/>
        <v>-245371145064.76004</v>
      </c>
    </row>
    <row r="8" spans="1:10">
      <c r="A8" s="3" t="s">
        <v>247</v>
      </c>
      <c r="B8" s="4" t="s">
        <v>248</v>
      </c>
      <c r="C8" s="63">
        <f t="shared" ref="C8:J8" si="1">+C9+C162+C187</f>
        <v>874451027000</v>
      </c>
      <c r="D8" s="63">
        <f t="shared" si="1"/>
        <v>724622587933</v>
      </c>
      <c r="E8" s="63">
        <f t="shared" si="1"/>
        <v>641590458813</v>
      </c>
      <c r="F8" s="63">
        <f t="shared" si="1"/>
        <v>55927034569</v>
      </c>
      <c r="G8" s="63">
        <f t="shared" si="1"/>
        <v>182779598088</v>
      </c>
      <c r="H8" s="63">
        <f t="shared" si="1"/>
        <v>980892577340</v>
      </c>
      <c r="I8" s="63">
        <f t="shared" si="1"/>
        <v>1102174787619.76</v>
      </c>
      <c r="J8" s="63">
        <f t="shared" si="1"/>
        <v>-245371145064.76004</v>
      </c>
    </row>
    <row r="9" spans="1:10">
      <c r="A9" s="5" t="s">
        <v>249</v>
      </c>
      <c r="B9" s="6" t="s">
        <v>250</v>
      </c>
      <c r="C9" s="31">
        <f t="shared" ref="C9:J9" si="2">+C10+C56+C133+C144</f>
        <v>149524712000</v>
      </c>
      <c r="D9" s="31">
        <f t="shared" si="2"/>
        <v>109511289167</v>
      </c>
      <c r="E9" s="31">
        <f t="shared" si="2"/>
        <v>89746032174</v>
      </c>
      <c r="F9" s="31">
        <f t="shared" si="2"/>
        <v>12697711349</v>
      </c>
      <c r="G9" s="31">
        <f t="shared" si="2"/>
        <v>41956404626</v>
      </c>
      <c r="H9" s="31">
        <f t="shared" si="2"/>
        <v>146576864910</v>
      </c>
      <c r="I9" s="31">
        <f t="shared" si="2"/>
        <v>175725894594.85999</v>
      </c>
      <c r="J9" s="31">
        <f t="shared" si="2"/>
        <v>-26201182594.860004</v>
      </c>
    </row>
    <row r="10" spans="1:10">
      <c r="A10" s="7" t="s">
        <v>251</v>
      </c>
      <c r="B10" s="8" t="s">
        <v>252</v>
      </c>
      <c r="C10" s="64">
        <f t="shared" ref="C10:J10" si="3">+C11</f>
        <v>19326862000</v>
      </c>
      <c r="D10" s="64">
        <f t="shared" si="3"/>
        <v>3058785757</v>
      </c>
      <c r="E10" s="64">
        <f t="shared" si="3"/>
        <v>2983586652</v>
      </c>
      <c r="F10" s="64">
        <f t="shared" si="3"/>
        <v>2441662029</v>
      </c>
      <c r="G10" s="64">
        <f t="shared" si="3"/>
        <v>2894314201</v>
      </c>
      <c r="H10" s="64">
        <f t="shared" si="3"/>
        <v>23816648816</v>
      </c>
      <c r="I10" s="64">
        <f t="shared" si="3"/>
        <v>25245647744.960003</v>
      </c>
      <c r="J10" s="64">
        <f t="shared" si="3"/>
        <v>-5918785744.9600029</v>
      </c>
    </row>
    <row r="11" spans="1:10">
      <c r="A11" s="9" t="s">
        <v>253</v>
      </c>
      <c r="B11" s="10" t="s">
        <v>254</v>
      </c>
      <c r="C11" s="56">
        <f t="shared" ref="C11:J11" si="4">+C12+C35+C49</f>
        <v>19326862000</v>
      </c>
      <c r="D11" s="56">
        <f t="shared" si="4"/>
        <v>3058785757</v>
      </c>
      <c r="E11" s="56">
        <f t="shared" si="4"/>
        <v>2983586652</v>
      </c>
      <c r="F11" s="56">
        <f t="shared" si="4"/>
        <v>2441662029</v>
      </c>
      <c r="G11" s="56">
        <f t="shared" si="4"/>
        <v>2894314201</v>
      </c>
      <c r="H11" s="56">
        <f t="shared" si="4"/>
        <v>23816648816</v>
      </c>
      <c r="I11" s="56">
        <f t="shared" si="4"/>
        <v>25245647744.960003</v>
      </c>
      <c r="J11" s="56">
        <f t="shared" si="4"/>
        <v>-5918785744.9600029</v>
      </c>
    </row>
    <row r="12" spans="1:10">
      <c r="A12" s="11" t="s">
        <v>255</v>
      </c>
      <c r="B12" s="12" t="s">
        <v>256</v>
      </c>
      <c r="C12" s="57">
        <f t="shared" ref="C12:J12" si="5">+C13+C25</f>
        <v>13519205000</v>
      </c>
      <c r="D12" s="57">
        <f t="shared" si="5"/>
        <v>1923003205</v>
      </c>
      <c r="E12" s="57">
        <f t="shared" si="5"/>
        <v>1856535695</v>
      </c>
      <c r="F12" s="57">
        <f t="shared" si="5"/>
        <v>1856515661</v>
      </c>
      <c r="G12" s="57">
        <f t="shared" si="5"/>
        <v>1856535695</v>
      </c>
      <c r="H12" s="57">
        <f t="shared" si="5"/>
        <v>16176878095</v>
      </c>
      <c r="I12" s="57">
        <f t="shared" si="5"/>
        <v>17147490780.700003</v>
      </c>
      <c r="J12" s="57">
        <f t="shared" si="5"/>
        <v>-3628285780.7000022</v>
      </c>
    </row>
    <row r="13" spans="1:10">
      <c r="A13" s="13" t="s">
        <v>257</v>
      </c>
      <c r="B13" s="14" t="s">
        <v>258</v>
      </c>
      <c r="C13" s="29">
        <f t="shared" ref="C13:J13" si="6">+C14+C15+C16+C17+C18+C19+C20+C24+C21</f>
        <v>13003838000</v>
      </c>
      <c r="D13" s="29">
        <f t="shared" si="6"/>
        <v>1826449781</v>
      </c>
      <c r="E13" s="29">
        <f t="shared" si="6"/>
        <v>1763315597</v>
      </c>
      <c r="F13" s="29">
        <f t="shared" si="6"/>
        <v>1763315597</v>
      </c>
      <c r="G13" s="29">
        <f t="shared" si="6"/>
        <v>1763315597</v>
      </c>
      <c r="H13" s="29">
        <f t="shared" si="6"/>
        <v>15626888791</v>
      </c>
      <c r="I13" s="29">
        <f t="shared" si="6"/>
        <v>16564502118.460003</v>
      </c>
      <c r="J13" s="29">
        <f t="shared" si="6"/>
        <v>-3560664118.4600019</v>
      </c>
    </row>
    <row r="14" spans="1:10">
      <c r="A14" s="15" t="s">
        <v>259</v>
      </c>
      <c r="B14" s="16" t="s">
        <v>260</v>
      </c>
      <c r="C14" s="17">
        <v>7163722000</v>
      </c>
      <c r="D14" s="17">
        <v>1278719873</v>
      </c>
      <c r="E14" s="17">
        <v>1235915046</v>
      </c>
      <c r="F14" s="17">
        <v>1235915046</v>
      </c>
      <c r="G14" s="17">
        <v>1235915046</v>
      </c>
      <c r="H14" s="58">
        <v>8995296791</v>
      </c>
      <c r="I14" s="58">
        <f>+H14*1.06</f>
        <v>9535014598.460001</v>
      </c>
      <c r="J14" s="66">
        <f>C14-I14</f>
        <v>-2371292598.460001</v>
      </c>
    </row>
    <row r="15" spans="1:10">
      <c r="A15" s="15" t="s">
        <v>261</v>
      </c>
      <c r="B15" s="16" t="s">
        <v>262</v>
      </c>
      <c r="C15" s="17">
        <v>477503000</v>
      </c>
      <c r="D15" s="17">
        <v>58918360</v>
      </c>
      <c r="E15" s="17">
        <v>58918360</v>
      </c>
      <c r="F15" s="17">
        <v>58918360</v>
      </c>
      <c r="G15" s="17">
        <v>58918360</v>
      </c>
      <c r="H15" s="58">
        <v>422893547</v>
      </c>
      <c r="I15" s="58">
        <f t="shared" ref="I15:I20" si="7">+H15*1.06</f>
        <v>448267159.81999999</v>
      </c>
      <c r="J15" s="66">
        <f t="shared" ref="J15:J20" si="8">C15-I15</f>
        <v>29235840.180000007</v>
      </c>
    </row>
    <row r="16" spans="1:10">
      <c r="A16" s="15" t="s">
        <v>263</v>
      </c>
      <c r="B16" s="16" t="s">
        <v>264</v>
      </c>
      <c r="C16" s="17">
        <v>392218000</v>
      </c>
      <c r="D16" s="17">
        <v>64652343</v>
      </c>
      <c r="E16" s="17">
        <v>64437164</v>
      </c>
      <c r="F16" s="17">
        <v>64437164</v>
      </c>
      <c r="G16" s="17">
        <v>64437164</v>
      </c>
      <c r="H16" s="58">
        <v>449191925</v>
      </c>
      <c r="I16" s="58">
        <f t="shared" si="7"/>
        <v>476143440.5</v>
      </c>
      <c r="J16" s="66">
        <f t="shared" si="8"/>
        <v>-83925440.5</v>
      </c>
    </row>
    <row r="17" spans="1:10">
      <c r="A17" s="15" t="s">
        <v>265</v>
      </c>
      <c r="B17" s="16" t="s">
        <v>266</v>
      </c>
      <c r="C17" s="17">
        <v>109686000</v>
      </c>
      <c r="D17" s="17">
        <v>21335379</v>
      </c>
      <c r="E17" s="17">
        <v>18207217</v>
      </c>
      <c r="F17" s="17">
        <v>18207217</v>
      </c>
      <c r="G17" s="17">
        <v>18207217</v>
      </c>
      <c r="H17" s="58">
        <v>128091968</v>
      </c>
      <c r="I17" s="58">
        <f t="shared" si="7"/>
        <v>135777486.08000001</v>
      </c>
      <c r="J17" s="66">
        <f t="shared" si="8"/>
        <v>-26091486.080000013</v>
      </c>
    </row>
    <row r="18" spans="1:10">
      <c r="A18" s="15" t="s">
        <v>267</v>
      </c>
      <c r="B18" s="16" t="s">
        <v>268</v>
      </c>
      <c r="C18" s="17">
        <v>144650000</v>
      </c>
      <c r="D18" s="17">
        <v>27349154</v>
      </c>
      <c r="E18" s="17">
        <v>24202488</v>
      </c>
      <c r="F18" s="17">
        <v>24202488</v>
      </c>
      <c r="G18" s="17">
        <v>24202488</v>
      </c>
      <c r="H18" s="58">
        <v>169073781</v>
      </c>
      <c r="I18" s="58">
        <f t="shared" si="7"/>
        <v>179218207.86000001</v>
      </c>
      <c r="J18" s="66">
        <f t="shared" si="8"/>
        <v>-34568207.860000014</v>
      </c>
    </row>
    <row r="19" spans="1:10">
      <c r="A19" s="15" t="s">
        <v>269</v>
      </c>
      <c r="B19" s="16" t="s">
        <v>270</v>
      </c>
      <c r="C19" s="17">
        <v>1123048000</v>
      </c>
      <c r="D19" s="17">
        <v>5615765</v>
      </c>
      <c r="E19" s="17">
        <v>1695825</v>
      </c>
      <c r="F19" s="17">
        <v>1695825</v>
      </c>
      <c r="G19" s="17">
        <v>1695825</v>
      </c>
      <c r="H19" s="58">
        <v>1356811849</v>
      </c>
      <c r="I19" s="58">
        <f t="shared" si="7"/>
        <v>1438220559.9400001</v>
      </c>
      <c r="J19" s="66">
        <f t="shared" si="8"/>
        <v>-315172559.94000006</v>
      </c>
    </row>
    <row r="20" spans="1:10">
      <c r="A20" s="15" t="s">
        <v>271</v>
      </c>
      <c r="B20" s="16" t="s">
        <v>272</v>
      </c>
      <c r="C20" s="17">
        <v>214975000</v>
      </c>
      <c r="D20" s="17">
        <v>47366592</v>
      </c>
      <c r="E20" s="17">
        <v>44600852</v>
      </c>
      <c r="F20" s="17">
        <v>44600852</v>
      </c>
      <c r="G20" s="17">
        <v>44600852</v>
      </c>
      <c r="H20" s="58">
        <v>294869679</v>
      </c>
      <c r="I20" s="58">
        <f t="shared" si="7"/>
        <v>312561859.74000001</v>
      </c>
      <c r="J20" s="66">
        <f t="shared" si="8"/>
        <v>-97586859.74000001</v>
      </c>
    </row>
    <row r="21" spans="1:10">
      <c r="A21" s="18" t="s">
        <v>273</v>
      </c>
      <c r="B21" s="19" t="s">
        <v>274</v>
      </c>
      <c r="C21" s="59">
        <f t="shared" ref="C21:J21" si="9">+C22+C23</f>
        <v>1697552000</v>
      </c>
      <c r="D21" s="59">
        <f t="shared" si="9"/>
        <v>51611470</v>
      </c>
      <c r="E21" s="59">
        <f t="shared" si="9"/>
        <v>44719600</v>
      </c>
      <c r="F21" s="59">
        <f t="shared" si="9"/>
        <v>44719600</v>
      </c>
      <c r="G21" s="59">
        <f t="shared" si="9"/>
        <v>44719600</v>
      </c>
      <c r="H21" s="59">
        <f t="shared" si="9"/>
        <v>1948018691</v>
      </c>
      <c r="I21" s="59">
        <f t="shared" si="9"/>
        <v>2064899812.46</v>
      </c>
      <c r="J21" s="59">
        <f t="shared" si="9"/>
        <v>-367347812.46000016</v>
      </c>
    </row>
    <row r="22" spans="1:10">
      <c r="A22" s="15" t="s">
        <v>275</v>
      </c>
      <c r="B22" s="16" t="s">
        <v>276</v>
      </c>
      <c r="C22" s="17">
        <v>1031587000</v>
      </c>
      <c r="D22" s="17">
        <v>2353922</v>
      </c>
      <c r="E22" s="17">
        <v>704400</v>
      </c>
      <c r="F22" s="17">
        <v>704400</v>
      </c>
      <c r="G22" s="17">
        <v>704400</v>
      </c>
      <c r="H22" s="58">
        <v>1231558456</v>
      </c>
      <c r="I22" s="58">
        <f t="shared" ref="I22:I24" si="10">+H22*1.06</f>
        <v>1305451963.3600001</v>
      </c>
      <c r="J22" s="66">
        <f t="shared" ref="J22:J24" si="11">C22-I22</f>
        <v>-273864963.36000013</v>
      </c>
    </row>
    <row r="23" spans="1:10">
      <c r="A23" s="15" t="s">
        <v>277</v>
      </c>
      <c r="B23" s="16" t="s">
        <v>278</v>
      </c>
      <c r="C23" s="17">
        <v>665965000</v>
      </c>
      <c r="D23" s="17">
        <v>49257548</v>
      </c>
      <c r="E23" s="17">
        <v>44015200</v>
      </c>
      <c r="F23" s="17">
        <v>44015200</v>
      </c>
      <c r="G23" s="17">
        <v>44015200</v>
      </c>
      <c r="H23" s="58">
        <v>716460235</v>
      </c>
      <c r="I23" s="58">
        <f t="shared" si="10"/>
        <v>759447849.10000002</v>
      </c>
      <c r="J23" s="66">
        <f t="shared" si="11"/>
        <v>-93482849.100000024</v>
      </c>
    </row>
    <row r="24" spans="1:10">
      <c r="A24" s="15" t="s">
        <v>279</v>
      </c>
      <c r="B24" s="16" t="s">
        <v>280</v>
      </c>
      <c r="C24" s="17">
        <v>1680484000</v>
      </c>
      <c r="D24" s="17">
        <v>270880845</v>
      </c>
      <c r="E24" s="17">
        <v>270619045</v>
      </c>
      <c r="F24" s="17">
        <v>270619045</v>
      </c>
      <c r="G24" s="17">
        <v>270619045</v>
      </c>
      <c r="H24" s="58">
        <v>1862640560</v>
      </c>
      <c r="I24" s="58">
        <f t="shared" si="10"/>
        <v>1974398993.6000001</v>
      </c>
      <c r="J24" s="66">
        <f t="shared" si="11"/>
        <v>-293914993.60000014</v>
      </c>
    </row>
    <row r="25" spans="1:10">
      <c r="A25" s="13" t="s">
        <v>281</v>
      </c>
      <c r="B25" s="14" t="s">
        <v>282</v>
      </c>
      <c r="C25" s="29">
        <f t="shared" ref="C25:J25" si="12">+C26</f>
        <v>515367000</v>
      </c>
      <c r="D25" s="29">
        <f t="shared" si="12"/>
        <v>96553424</v>
      </c>
      <c r="E25" s="29">
        <f t="shared" si="12"/>
        <v>93220098</v>
      </c>
      <c r="F25" s="29">
        <f t="shared" si="12"/>
        <v>93200064</v>
      </c>
      <c r="G25" s="29">
        <f t="shared" si="12"/>
        <v>93220098</v>
      </c>
      <c r="H25" s="29">
        <f t="shared" si="12"/>
        <v>549989304</v>
      </c>
      <c r="I25" s="29">
        <f t="shared" si="12"/>
        <v>582988662.24000001</v>
      </c>
      <c r="J25" s="29">
        <f t="shared" si="12"/>
        <v>-67621662.240000069</v>
      </c>
    </row>
    <row r="26" spans="1:10">
      <c r="A26" s="18" t="s">
        <v>283</v>
      </c>
      <c r="B26" s="19" t="s">
        <v>284</v>
      </c>
      <c r="C26" s="59">
        <f t="shared" ref="C26:J26" si="13">+SUM(C27:C34)</f>
        <v>515367000</v>
      </c>
      <c r="D26" s="59">
        <f t="shared" si="13"/>
        <v>96553424</v>
      </c>
      <c r="E26" s="59">
        <f t="shared" si="13"/>
        <v>93220098</v>
      </c>
      <c r="F26" s="59">
        <f t="shared" si="13"/>
        <v>93200064</v>
      </c>
      <c r="G26" s="59">
        <f t="shared" si="13"/>
        <v>93220098</v>
      </c>
      <c r="H26" s="59">
        <f t="shared" si="13"/>
        <v>549989304</v>
      </c>
      <c r="I26" s="59">
        <f t="shared" si="13"/>
        <v>582988662.24000001</v>
      </c>
      <c r="J26" s="59">
        <f t="shared" si="13"/>
        <v>-67621662.240000069</v>
      </c>
    </row>
    <row r="27" spans="1:10">
      <c r="A27" s="15" t="s">
        <v>285</v>
      </c>
      <c r="B27" s="20" t="s">
        <v>286</v>
      </c>
      <c r="C27" s="17">
        <v>490000</v>
      </c>
      <c r="D27" s="17">
        <v>37501</v>
      </c>
      <c r="E27" s="17">
        <v>37501</v>
      </c>
      <c r="F27" s="17">
        <v>17467</v>
      </c>
      <c r="G27" s="17">
        <v>37501</v>
      </c>
      <c r="H27" s="58">
        <v>338093</v>
      </c>
      <c r="I27" s="58">
        <f t="shared" ref="I27:I34" si="14">+H27*1.06</f>
        <v>358378.58</v>
      </c>
      <c r="J27" s="66">
        <f t="shared" ref="J27:J34" si="15">C27-I27</f>
        <v>131621.41999999998</v>
      </c>
    </row>
    <row r="28" spans="1:10">
      <c r="A28" s="15">
        <v>421101010020602</v>
      </c>
      <c r="B28" s="20" t="s">
        <v>287</v>
      </c>
      <c r="C28" s="17">
        <v>0</v>
      </c>
      <c r="D28" s="17"/>
      <c r="E28" s="17"/>
      <c r="F28" s="17"/>
      <c r="G28" s="17"/>
      <c r="H28" s="58">
        <v>0</v>
      </c>
      <c r="I28" s="58">
        <f t="shared" si="14"/>
        <v>0</v>
      </c>
      <c r="J28" s="66">
        <f t="shared" si="15"/>
        <v>0</v>
      </c>
    </row>
    <row r="29" spans="1:10">
      <c r="A29" s="15" t="s">
        <v>288</v>
      </c>
      <c r="B29" s="20" t="s">
        <v>289</v>
      </c>
      <c r="C29" s="17">
        <v>22170000</v>
      </c>
      <c r="D29" s="17">
        <v>4128544</v>
      </c>
      <c r="E29" s="17">
        <v>4128544</v>
      </c>
      <c r="F29" s="17">
        <v>4128544</v>
      </c>
      <c r="G29" s="17">
        <v>4128544</v>
      </c>
      <c r="H29" s="58">
        <v>26392520</v>
      </c>
      <c r="I29" s="58">
        <f t="shared" si="14"/>
        <v>27976071.200000003</v>
      </c>
      <c r="J29" s="66">
        <f t="shared" si="15"/>
        <v>-5806071.200000003</v>
      </c>
    </row>
    <row r="30" spans="1:10">
      <c r="A30" s="15" t="s">
        <v>290</v>
      </c>
      <c r="B30" s="20" t="s">
        <v>291</v>
      </c>
      <c r="C30" s="17">
        <v>30000000</v>
      </c>
      <c r="D30" s="17">
        <v>0</v>
      </c>
      <c r="E30" s="17">
        <v>0</v>
      </c>
      <c r="F30" s="17">
        <v>0</v>
      </c>
      <c r="G30" s="17">
        <v>0</v>
      </c>
      <c r="H30" s="58">
        <v>19480480</v>
      </c>
      <c r="I30" s="58">
        <f t="shared" si="14"/>
        <v>20649308.800000001</v>
      </c>
      <c r="J30" s="66">
        <f t="shared" si="15"/>
        <v>9350691.1999999993</v>
      </c>
    </row>
    <row r="31" spans="1:10">
      <c r="A31" s="15" t="s">
        <v>292</v>
      </c>
      <c r="B31" s="20" t="s">
        <v>293</v>
      </c>
      <c r="C31" s="17">
        <v>405036000</v>
      </c>
      <c r="D31" s="17">
        <v>68882811</v>
      </c>
      <c r="E31" s="17">
        <v>65549485</v>
      </c>
      <c r="F31" s="17">
        <v>65549485</v>
      </c>
      <c r="G31" s="17">
        <v>65549485</v>
      </c>
      <c r="H31" s="58">
        <v>431266372</v>
      </c>
      <c r="I31" s="58">
        <f t="shared" si="14"/>
        <v>457142354.32000005</v>
      </c>
      <c r="J31" s="66">
        <f t="shared" si="15"/>
        <v>-52106354.320000052</v>
      </c>
    </row>
    <row r="32" spans="1:10">
      <c r="A32" s="15" t="s">
        <v>294</v>
      </c>
      <c r="B32" s="20" t="s">
        <v>295</v>
      </c>
      <c r="C32" s="17">
        <v>12049000</v>
      </c>
      <c r="D32" s="17">
        <v>2229343</v>
      </c>
      <c r="E32" s="17">
        <v>2229343</v>
      </c>
      <c r="F32" s="17">
        <v>2229343</v>
      </c>
      <c r="G32" s="17">
        <v>2229343</v>
      </c>
      <c r="H32" s="58">
        <v>14265146</v>
      </c>
      <c r="I32" s="58">
        <f t="shared" si="14"/>
        <v>15121054.760000002</v>
      </c>
      <c r="J32" s="66">
        <f t="shared" si="15"/>
        <v>-3072054.7600000016</v>
      </c>
    </row>
    <row r="33" spans="1:10">
      <c r="A33" s="15" t="s">
        <v>296</v>
      </c>
      <c r="B33" s="20" t="s">
        <v>297</v>
      </c>
      <c r="C33" s="17">
        <v>45622000</v>
      </c>
      <c r="D33" s="17">
        <v>21275225</v>
      </c>
      <c r="E33" s="17">
        <v>21275225</v>
      </c>
      <c r="F33" s="17">
        <v>21275225</v>
      </c>
      <c r="G33" s="17">
        <v>21275225</v>
      </c>
      <c r="H33" s="58">
        <v>58246693</v>
      </c>
      <c r="I33" s="58">
        <f t="shared" si="14"/>
        <v>61741494.580000006</v>
      </c>
      <c r="J33" s="66">
        <f t="shared" si="15"/>
        <v>-16119494.580000006</v>
      </c>
    </row>
    <row r="34" spans="1:10">
      <c r="A34" s="15">
        <v>421101010020608</v>
      </c>
      <c r="B34" s="20" t="s">
        <v>298</v>
      </c>
      <c r="C34" s="17">
        <v>0</v>
      </c>
      <c r="D34" s="17"/>
      <c r="E34" s="17"/>
      <c r="F34" s="17"/>
      <c r="G34" s="17"/>
      <c r="H34" s="58">
        <v>0</v>
      </c>
      <c r="I34" s="58">
        <f t="shared" si="14"/>
        <v>0</v>
      </c>
      <c r="J34" s="66">
        <f t="shared" si="15"/>
        <v>0</v>
      </c>
    </row>
    <row r="35" spans="1:10">
      <c r="A35" s="11" t="s">
        <v>299</v>
      </c>
      <c r="B35" s="12" t="s">
        <v>300</v>
      </c>
      <c r="C35" s="57">
        <f t="shared" ref="C35:J35" si="16">+C36+C39+C42+C45+C46+C47+C48</f>
        <v>4957078000</v>
      </c>
      <c r="D35" s="57">
        <f t="shared" si="16"/>
        <v>886560223</v>
      </c>
      <c r="E35" s="57">
        <f t="shared" si="16"/>
        <v>884874173</v>
      </c>
      <c r="F35" s="57">
        <f t="shared" si="16"/>
        <v>342969584</v>
      </c>
      <c r="G35" s="57">
        <f t="shared" si="16"/>
        <v>795601722</v>
      </c>
      <c r="H35" s="57">
        <f t="shared" si="16"/>
        <v>6954223438</v>
      </c>
      <c r="I35" s="57">
        <f t="shared" si="16"/>
        <v>7371476844.2800007</v>
      </c>
      <c r="J35" s="57">
        <f t="shared" si="16"/>
        <v>-2414398844.2800002</v>
      </c>
    </row>
    <row r="36" spans="1:10">
      <c r="A36" s="13" t="s">
        <v>301</v>
      </c>
      <c r="B36" s="14" t="s">
        <v>302</v>
      </c>
      <c r="C36" s="29">
        <f t="shared" ref="C36:J36" si="17">SUM(C37:C38)</f>
        <v>1240073000</v>
      </c>
      <c r="D36" s="29">
        <f t="shared" si="17"/>
        <v>227802600</v>
      </c>
      <c r="E36" s="29">
        <f t="shared" si="17"/>
        <v>227802600</v>
      </c>
      <c r="F36" s="29">
        <f t="shared" si="17"/>
        <v>116607100</v>
      </c>
      <c r="G36" s="29">
        <f t="shared" si="17"/>
        <v>227802600</v>
      </c>
      <c r="H36" s="29">
        <f t="shared" si="17"/>
        <v>1473988400</v>
      </c>
      <c r="I36" s="29">
        <f t="shared" si="17"/>
        <v>1562427704</v>
      </c>
      <c r="J36" s="29">
        <f t="shared" si="17"/>
        <v>-322354704</v>
      </c>
    </row>
    <row r="37" spans="1:10">
      <c r="A37" s="15" t="s">
        <v>303</v>
      </c>
      <c r="B37" s="20" t="s">
        <v>304</v>
      </c>
      <c r="C37" s="17">
        <v>174384000</v>
      </c>
      <c r="D37" s="17">
        <v>30618300</v>
      </c>
      <c r="E37" s="17">
        <v>30618300</v>
      </c>
      <c r="F37" s="17">
        <v>16243300</v>
      </c>
      <c r="G37" s="17">
        <v>30618300</v>
      </c>
      <c r="H37" s="58">
        <v>178237300</v>
      </c>
      <c r="I37" s="58">
        <f t="shared" ref="I37:I38" si="18">+H37*1.06</f>
        <v>188931538</v>
      </c>
      <c r="J37" s="66">
        <f t="shared" ref="J37:J38" si="19">C37-I37</f>
        <v>-14547538</v>
      </c>
    </row>
    <row r="38" spans="1:10">
      <c r="A38" s="15" t="s">
        <v>305</v>
      </c>
      <c r="B38" s="20" t="s">
        <v>306</v>
      </c>
      <c r="C38" s="17">
        <v>1065689000</v>
      </c>
      <c r="D38" s="17">
        <v>197184300</v>
      </c>
      <c r="E38" s="17">
        <v>197184300</v>
      </c>
      <c r="F38" s="17">
        <v>100363800</v>
      </c>
      <c r="G38" s="17">
        <v>197184300</v>
      </c>
      <c r="H38" s="58">
        <v>1295751100</v>
      </c>
      <c r="I38" s="58">
        <f t="shared" si="18"/>
        <v>1373496166</v>
      </c>
      <c r="J38" s="66">
        <f t="shared" si="19"/>
        <v>-307807166</v>
      </c>
    </row>
    <row r="39" spans="1:10">
      <c r="A39" s="13" t="s">
        <v>307</v>
      </c>
      <c r="B39" s="14" t="s">
        <v>308</v>
      </c>
      <c r="C39" s="29">
        <f t="shared" ref="C39:J39" si="20">SUM(C40:C41)</f>
        <v>871747000</v>
      </c>
      <c r="D39" s="29">
        <f t="shared" si="20"/>
        <v>163816000</v>
      </c>
      <c r="E39" s="29">
        <f t="shared" si="20"/>
        <v>163816000</v>
      </c>
      <c r="F39" s="29">
        <f t="shared" si="20"/>
        <v>83825200</v>
      </c>
      <c r="G39" s="29">
        <f t="shared" si="20"/>
        <v>163816000</v>
      </c>
      <c r="H39" s="29">
        <f t="shared" si="20"/>
        <v>1052293300</v>
      </c>
      <c r="I39" s="29">
        <f t="shared" si="20"/>
        <v>1115430898</v>
      </c>
      <c r="J39" s="29">
        <f t="shared" si="20"/>
        <v>-243683898</v>
      </c>
    </row>
    <row r="40" spans="1:10">
      <c r="A40" s="15" t="s">
        <v>309</v>
      </c>
      <c r="B40" s="20" t="s">
        <v>310</v>
      </c>
      <c r="C40" s="17">
        <v>871747000</v>
      </c>
      <c r="D40" s="17">
        <v>163816000</v>
      </c>
      <c r="E40" s="17">
        <v>163816000</v>
      </c>
      <c r="F40" s="17">
        <v>83825200</v>
      </c>
      <c r="G40" s="17">
        <v>163816000</v>
      </c>
      <c r="H40" s="58">
        <v>1052293300</v>
      </c>
      <c r="I40" s="58">
        <f t="shared" ref="I40:I41" si="21">+H40*1.06</f>
        <v>1115430898</v>
      </c>
      <c r="J40" s="66">
        <f t="shared" ref="J40:J41" si="22">C40-I40</f>
        <v>-243683898</v>
      </c>
    </row>
    <row r="41" spans="1:10">
      <c r="A41" s="15" t="s">
        <v>311</v>
      </c>
      <c r="B41" s="20" t="s">
        <v>312</v>
      </c>
      <c r="C41" s="17">
        <v>0</v>
      </c>
      <c r="D41" s="17"/>
      <c r="E41" s="17"/>
      <c r="F41" s="17"/>
      <c r="G41" s="17"/>
      <c r="H41" s="58">
        <v>0</v>
      </c>
      <c r="I41" s="58">
        <f t="shared" si="21"/>
        <v>0</v>
      </c>
      <c r="J41" s="66">
        <f t="shared" si="22"/>
        <v>0</v>
      </c>
    </row>
    <row r="42" spans="1:10">
      <c r="A42" s="13" t="s">
        <v>313</v>
      </c>
      <c r="B42" s="14" t="s">
        <v>314</v>
      </c>
      <c r="C42" s="29">
        <f t="shared" ref="C42:J42" si="23">SUM(C43:C44)</f>
        <v>1419662000</v>
      </c>
      <c r="D42" s="29">
        <f t="shared" si="23"/>
        <v>290070823</v>
      </c>
      <c r="E42" s="29">
        <f t="shared" si="23"/>
        <v>288384773</v>
      </c>
      <c r="F42" s="29">
        <f t="shared" si="23"/>
        <v>123212884</v>
      </c>
      <c r="G42" s="29">
        <f t="shared" si="23"/>
        <v>199112322</v>
      </c>
      <c r="H42" s="29">
        <f t="shared" si="23"/>
        <v>2851877138</v>
      </c>
      <c r="I42" s="29">
        <f t="shared" si="23"/>
        <v>3022989766.2800002</v>
      </c>
      <c r="J42" s="29">
        <f t="shared" si="23"/>
        <v>-1603327766.2800002</v>
      </c>
    </row>
    <row r="43" spans="1:10">
      <c r="A43" s="15" t="s">
        <v>315</v>
      </c>
      <c r="B43" s="20" t="s">
        <v>316</v>
      </c>
      <c r="C43" s="17">
        <v>759859000</v>
      </c>
      <c r="D43" s="17">
        <v>150810386</v>
      </c>
      <c r="E43" s="17">
        <v>149124336</v>
      </c>
      <c r="F43" s="17">
        <v>59925101</v>
      </c>
      <c r="G43" s="17">
        <v>101700380</v>
      </c>
      <c r="H43" s="58">
        <v>1582178460</v>
      </c>
      <c r="I43" s="58">
        <f t="shared" ref="I43:I48" si="24">+H43*1.06</f>
        <v>1677109167.6000001</v>
      </c>
      <c r="J43" s="66">
        <f t="shared" ref="J43:J48" si="25">C43-I43</f>
        <v>-917250167.60000014</v>
      </c>
    </row>
    <row r="44" spans="1:10">
      <c r="A44" s="15" t="s">
        <v>317</v>
      </c>
      <c r="B44" s="20" t="s">
        <v>318</v>
      </c>
      <c r="C44" s="17">
        <v>659803000</v>
      </c>
      <c r="D44" s="17">
        <v>139260437</v>
      </c>
      <c r="E44" s="17">
        <v>139260437</v>
      </c>
      <c r="F44" s="17">
        <v>63287783</v>
      </c>
      <c r="G44" s="17">
        <v>97411942</v>
      </c>
      <c r="H44" s="58">
        <v>1269698678</v>
      </c>
      <c r="I44" s="58">
        <f t="shared" si="24"/>
        <v>1345880598.6800001</v>
      </c>
      <c r="J44" s="66">
        <f t="shared" si="25"/>
        <v>-686077598.68000007</v>
      </c>
    </row>
    <row r="45" spans="1:10">
      <c r="A45" s="15" t="s">
        <v>319</v>
      </c>
      <c r="B45" s="16" t="s">
        <v>320</v>
      </c>
      <c r="C45" s="17">
        <v>493251000</v>
      </c>
      <c r="D45" s="17">
        <v>72303400</v>
      </c>
      <c r="E45" s="17">
        <v>72303400</v>
      </c>
      <c r="F45" s="17">
        <v>0</v>
      </c>
      <c r="G45" s="17">
        <v>72303400</v>
      </c>
      <c r="H45" s="58">
        <v>571022100</v>
      </c>
      <c r="I45" s="58">
        <f t="shared" si="24"/>
        <v>605283426</v>
      </c>
      <c r="J45" s="66">
        <f t="shared" si="25"/>
        <v>-112032426</v>
      </c>
    </row>
    <row r="46" spans="1:10">
      <c r="A46" s="15" t="s">
        <v>321</v>
      </c>
      <c r="B46" s="16" t="s">
        <v>322</v>
      </c>
      <c r="C46" s="17">
        <v>315781000</v>
      </c>
      <c r="D46" s="17">
        <v>42173300</v>
      </c>
      <c r="E46" s="17">
        <v>42173300</v>
      </c>
      <c r="F46" s="17">
        <v>19324400</v>
      </c>
      <c r="G46" s="17">
        <v>42173300</v>
      </c>
      <c r="H46" s="58">
        <v>291174600</v>
      </c>
      <c r="I46" s="58">
        <f t="shared" si="24"/>
        <v>308645076</v>
      </c>
      <c r="J46" s="66">
        <f t="shared" si="25"/>
        <v>7135924</v>
      </c>
    </row>
    <row r="47" spans="1:10">
      <c r="A47" s="15" t="s">
        <v>323</v>
      </c>
      <c r="B47" s="16" t="s">
        <v>324</v>
      </c>
      <c r="C47" s="17">
        <v>369939000</v>
      </c>
      <c r="D47" s="17">
        <v>54232800</v>
      </c>
      <c r="E47" s="17">
        <v>54232800</v>
      </c>
      <c r="F47" s="17">
        <v>0</v>
      </c>
      <c r="G47" s="17">
        <v>54232800</v>
      </c>
      <c r="H47" s="58">
        <v>428294600</v>
      </c>
      <c r="I47" s="58">
        <f t="shared" si="24"/>
        <v>453992276</v>
      </c>
      <c r="J47" s="66">
        <f t="shared" si="25"/>
        <v>-84053276</v>
      </c>
    </row>
    <row r="48" spans="1:10">
      <c r="A48" s="15" t="s">
        <v>325</v>
      </c>
      <c r="B48" s="16" t="s">
        <v>326</v>
      </c>
      <c r="C48" s="17">
        <v>246625000</v>
      </c>
      <c r="D48" s="17">
        <v>36161300</v>
      </c>
      <c r="E48" s="17">
        <v>36161300</v>
      </c>
      <c r="F48" s="17">
        <v>0</v>
      </c>
      <c r="G48" s="17">
        <v>36161300</v>
      </c>
      <c r="H48" s="58">
        <v>285573300</v>
      </c>
      <c r="I48" s="58">
        <f t="shared" si="24"/>
        <v>302707698</v>
      </c>
      <c r="J48" s="66">
        <f t="shared" si="25"/>
        <v>-56082698</v>
      </c>
    </row>
    <row r="49" spans="1:10">
      <c r="A49" s="11" t="s">
        <v>327</v>
      </c>
      <c r="B49" s="12" t="s">
        <v>328</v>
      </c>
      <c r="C49" s="57">
        <f t="shared" ref="C49:J49" si="26">+C50+C54+C55</f>
        <v>850579000</v>
      </c>
      <c r="D49" s="57">
        <f t="shared" si="26"/>
        <v>249222329</v>
      </c>
      <c r="E49" s="57">
        <f t="shared" si="26"/>
        <v>242176784</v>
      </c>
      <c r="F49" s="57">
        <f t="shared" si="26"/>
        <v>242176784</v>
      </c>
      <c r="G49" s="57">
        <f t="shared" si="26"/>
        <v>242176784</v>
      </c>
      <c r="H49" s="57">
        <f t="shared" si="26"/>
        <v>685547283</v>
      </c>
      <c r="I49" s="57">
        <f t="shared" si="26"/>
        <v>726680119.98000002</v>
      </c>
      <c r="J49" s="57">
        <f t="shared" si="26"/>
        <v>123898880.01999998</v>
      </c>
    </row>
    <row r="50" spans="1:10">
      <c r="A50" s="13" t="s">
        <v>329</v>
      </c>
      <c r="B50" s="14" t="s">
        <v>274</v>
      </c>
      <c r="C50" s="29">
        <f t="shared" ref="C50:J50" si="27">+C51+C52+C53</f>
        <v>406192000</v>
      </c>
      <c r="D50" s="29">
        <f t="shared" si="27"/>
        <v>24172609</v>
      </c>
      <c r="E50" s="29">
        <f t="shared" si="27"/>
        <v>17127064</v>
      </c>
      <c r="F50" s="29">
        <f t="shared" si="27"/>
        <v>17127064</v>
      </c>
      <c r="G50" s="29">
        <f t="shared" si="27"/>
        <v>17127064</v>
      </c>
      <c r="H50" s="29">
        <f t="shared" si="27"/>
        <v>359789419</v>
      </c>
      <c r="I50" s="29">
        <f t="shared" si="27"/>
        <v>381376784.14000005</v>
      </c>
      <c r="J50" s="29">
        <f t="shared" si="27"/>
        <v>24815215.85999997</v>
      </c>
    </row>
    <row r="51" spans="1:10">
      <c r="A51" s="15" t="s">
        <v>330</v>
      </c>
      <c r="B51" s="16" t="s">
        <v>331</v>
      </c>
      <c r="C51" s="17">
        <v>0</v>
      </c>
      <c r="D51" s="17"/>
      <c r="E51" s="17"/>
      <c r="F51" s="17"/>
      <c r="G51" s="17"/>
      <c r="H51" s="58">
        <v>0</v>
      </c>
      <c r="I51" s="58">
        <f t="shared" ref="I51:I55" si="28">+H51*1.06</f>
        <v>0</v>
      </c>
      <c r="J51" s="66">
        <f t="shared" ref="J51:J55" si="29">C51-I51</f>
        <v>0</v>
      </c>
    </row>
    <row r="52" spans="1:10">
      <c r="A52" s="15" t="s">
        <v>332</v>
      </c>
      <c r="B52" s="16" t="s">
        <v>333</v>
      </c>
      <c r="C52" s="17">
        <v>337500000</v>
      </c>
      <c r="D52" s="17">
        <v>21252564</v>
      </c>
      <c r="E52" s="17">
        <v>14612256</v>
      </c>
      <c r="F52" s="17">
        <v>14612256</v>
      </c>
      <c r="G52" s="17">
        <v>14612256</v>
      </c>
      <c r="H52" s="58">
        <v>308110462</v>
      </c>
      <c r="I52" s="58">
        <f t="shared" si="28"/>
        <v>326597089.72000003</v>
      </c>
      <c r="J52" s="66">
        <f t="shared" si="29"/>
        <v>10902910.279999971</v>
      </c>
    </row>
    <row r="53" spans="1:10">
      <c r="A53" s="15" t="s">
        <v>334</v>
      </c>
      <c r="B53" s="16" t="s">
        <v>335</v>
      </c>
      <c r="C53" s="17">
        <v>68692000</v>
      </c>
      <c r="D53" s="17">
        <v>2920045</v>
      </c>
      <c r="E53" s="17">
        <v>2514808</v>
      </c>
      <c r="F53" s="17">
        <v>2514808</v>
      </c>
      <c r="G53" s="17">
        <v>2514808</v>
      </c>
      <c r="H53" s="58">
        <v>51678957</v>
      </c>
      <c r="I53" s="58">
        <f t="shared" si="28"/>
        <v>54779694.420000002</v>
      </c>
      <c r="J53" s="66">
        <f t="shared" si="29"/>
        <v>13912305.579999998</v>
      </c>
    </row>
    <row r="54" spans="1:10">
      <c r="A54" s="15" t="s">
        <v>336</v>
      </c>
      <c r="B54" s="16" t="s">
        <v>337</v>
      </c>
      <c r="C54" s="17">
        <v>379428000</v>
      </c>
      <c r="D54" s="17">
        <v>217121527</v>
      </c>
      <c r="E54" s="17">
        <v>217121527</v>
      </c>
      <c r="F54" s="17">
        <v>217121527</v>
      </c>
      <c r="G54" s="17">
        <v>217121527</v>
      </c>
      <c r="H54" s="58">
        <v>262148194</v>
      </c>
      <c r="I54" s="58">
        <f t="shared" si="28"/>
        <v>277877085.63999999</v>
      </c>
      <c r="J54" s="66">
        <f t="shared" si="29"/>
        <v>101550914.36000001</v>
      </c>
    </row>
    <row r="55" spans="1:10">
      <c r="A55" s="15" t="s">
        <v>338</v>
      </c>
      <c r="B55" s="16" t="s">
        <v>339</v>
      </c>
      <c r="C55" s="17">
        <v>64959000</v>
      </c>
      <c r="D55" s="17">
        <v>7928193</v>
      </c>
      <c r="E55" s="17">
        <v>7928193</v>
      </c>
      <c r="F55" s="17">
        <v>7928193</v>
      </c>
      <c r="G55" s="17">
        <v>7928193</v>
      </c>
      <c r="H55" s="58">
        <v>63609670</v>
      </c>
      <c r="I55" s="58">
        <f t="shared" si="28"/>
        <v>67426250.200000003</v>
      </c>
      <c r="J55" s="66">
        <f t="shared" si="29"/>
        <v>-2467250.200000003</v>
      </c>
    </row>
    <row r="56" spans="1:10">
      <c r="A56" s="7" t="s">
        <v>340</v>
      </c>
      <c r="B56" s="8" t="s">
        <v>341</v>
      </c>
      <c r="C56" s="64">
        <f t="shared" ref="C56:J56" si="30">+C57+C74</f>
        <v>129487091000</v>
      </c>
      <c r="D56" s="64">
        <f t="shared" si="30"/>
        <v>106116573410</v>
      </c>
      <c r="E56" s="64">
        <f t="shared" si="30"/>
        <v>86754429522</v>
      </c>
      <c r="F56" s="64">
        <f t="shared" si="30"/>
        <v>10255998626</v>
      </c>
      <c r="G56" s="64">
        <f t="shared" si="30"/>
        <v>39062018192</v>
      </c>
      <c r="H56" s="64">
        <f t="shared" si="30"/>
        <v>122098127973</v>
      </c>
      <c r="I56" s="64">
        <f t="shared" si="30"/>
        <v>149799387379.87</v>
      </c>
      <c r="J56" s="64">
        <f t="shared" si="30"/>
        <v>-20312296379.870003</v>
      </c>
    </row>
    <row r="57" spans="1:10">
      <c r="A57" s="9" t="s">
        <v>342</v>
      </c>
      <c r="B57" s="10" t="s">
        <v>343</v>
      </c>
      <c r="C57" s="56">
        <f t="shared" ref="C57:J57" si="31">+C58+C68</f>
        <v>84946000</v>
      </c>
      <c r="D57" s="56">
        <f t="shared" si="31"/>
        <v>84946000</v>
      </c>
      <c r="E57" s="56">
        <f t="shared" si="31"/>
        <v>9634690</v>
      </c>
      <c r="F57" s="56">
        <f t="shared" si="31"/>
        <v>0</v>
      </c>
      <c r="G57" s="56">
        <f t="shared" si="31"/>
        <v>9634690</v>
      </c>
      <c r="H57" s="56">
        <f t="shared" si="31"/>
        <v>67068400</v>
      </c>
      <c r="I57" s="56">
        <f t="shared" si="31"/>
        <v>64945890</v>
      </c>
      <c r="J57" s="56">
        <f t="shared" si="31"/>
        <v>20000110</v>
      </c>
    </row>
    <row r="58" spans="1:10">
      <c r="A58" s="11" t="s">
        <v>344</v>
      </c>
      <c r="B58" s="12" t="s">
        <v>345</v>
      </c>
      <c r="C58" s="57">
        <f t="shared" ref="C58:J58" si="32">+C59</f>
        <v>84946000</v>
      </c>
      <c r="D58" s="57">
        <f t="shared" si="32"/>
        <v>84946000</v>
      </c>
      <c r="E58" s="57">
        <f t="shared" si="32"/>
        <v>9634690</v>
      </c>
      <c r="F58" s="57">
        <f t="shared" si="32"/>
        <v>0</v>
      </c>
      <c r="G58" s="57">
        <f t="shared" si="32"/>
        <v>9634690</v>
      </c>
      <c r="H58" s="57">
        <f t="shared" si="32"/>
        <v>67068400</v>
      </c>
      <c r="I58" s="57">
        <f t="shared" si="32"/>
        <v>64945890</v>
      </c>
      <c r="J58" s="57">
        <f t="shared" si="32"/>
        <v>20000110</v>
      </c>
    </row>
    <row r="59" spans="1:10">
      <c r="A59" s="13" t="s">
        <v>346</v>
      </c>
      <c r="B59" s="14" t="s">
        <v>347</v>
      </c>
      <c r="C59" s="29">
        <f t="shared" ref="C59:J59" si="33">+C60+C64</f>
        <v>84946000</v>
      </c>
      <c r="D59" s="29">
        <f t="shared" si="33"/>
        <v>84946000</v>
      </c>
      <c r="E59" s="29">
        <f t="shared" si="33"/>
        <v>9634690</v>
      </c>
      <c r="F59" s="29">
        <f t="shared" si="33"/>
        <v>0</v>
      </c>
      <c r="G59" s="29">
        <f t="shared" si="33"/>
        <v>9634690</v>
      </c>
      <c r="H59" s="29">
        <f t="shared" si="33"/>
        <v>67068400</v>
      </c>
      <c r="I59" s="29">
        <f t="shared" si="33"/>
        <v>64945890</v>
      </c>
      <c r="J59" s="29">
        <f t="shared" si="33"/>
        <v>20000110</v>
      </c>
    </row>
    <row r="60" spans="1:10">
      <c r="A60" s="18" t="s">
        <v>348</v>
      </c>
      <c r="B60" s="19" t="s">
        <v>349</v>
      </c>
      <c r="C60" s="59">
        <f t="shared" ref="C60:J60" si="34">+C61</f>
        <v>84946000</v>
      </c>
      <c r="D60" s="59">
        <f t="shared" si="34"/>
        <v>84946000</v>
      </c>
      <c r="E60" s="59">
        <f t="shared" si="34"/>
        <v>9634690</v>
      </c>
      <c r="F60" s="59">
        <f t="shared" si="34"/>
        <v>0</v>
      </c>
      <c r="G60" s="59">
        <f t="shared" si="34"/>
        <v>9634690</v>
      </c>
      <c r="H60" s="59">
        <f t="shared" si="34"/>
        <v>67068400</v>
      </c>
      <c r="I60" s="59">
        <f t="shared" si="34"/>
        <v>64945890</v>
      </c>
      <c r="J60" s="59">
        <f t="shared" si="34"/>
        <v>20000110</v>
      </c>
    </row>
    <row r="61" spans="1:10">
      <c r="A61" s="21" t="s">
        <v>350</v>
      </c>
      <c r="B61" s="21" t="s">
        <v>351</v>
      </c>
      <c r="C61" s="65">
        <f t="shared" ref="C61:J61" si="35">+C62+C63</f>
        <v>84946000</v>
      </c>
      <c r="D61" s="65">
        <f t="shared" si="35"/>
        <v>84946000</v>
      </c>
      <c r="E61" s="65">
        <f t="shared" si="35"/>
        <v>9634690</v>
      </c>
      <c r="F61" s="65">
        <f t="shared" si="35"/>
        <v>0</v>
      </c>
      <c r="G61" s="65">
        <f t="shared" si="35"/>
        <v>9634690</v>
      </c>
      <c r="H61" s="65">
        <f t="shared" si="35"/>
        <v>67068400</v>
      </c>
      <c r="I61" s="65">
        <f t="shared" si="35"/>
        <v>64945890</v>
      </c>
      <c r="J61" s="65">
        <f t="shared" si="35"/>
        <v>20000110</v>
      </c>
    </row>
    <row r="62" spans="1:10">
      <c r="A62" s="22" t="s">
        <v>352</v>
      </c>
      <c r="B62" s="20" t="s">
        <v>353</v>
      </c>
      <c r="C62" s="17">
        <v>0</v>
      </c>
      <c r="D62" s="17"/>
      <c r="E62" s="17"/>
      <c r="F62" s="17"/>
      <c r="G62" s="17"/>
      <c r="H62" s="58">
        <v>0</v>
      </c>
      <c r="I62" s="58">
        <v>0</v>
      </c>
      <c r="J62" s="66">
        <f>C62-I62</f>
        <v>0</v>
      </c>
    </row>
    <row r="63" spans="1:10">
      <c r="A63" s="22" t="s">
        <v>354</v>
      </c>
      <c r="B63" s="23" t="s">
        <v>355</v>
      </c>
      <c r="C63" s="17">
        <v>84946000</v>
      </c>
      <c r="D63" s="17">
        <v>84946000</v>
      </c>
      <c r="E63" s="17">
        <v>9634690</v>
      </c>
      <c r="F63" s="17">
        <v>0</v>
      </c>
      <c r="G63" s="17">
        <v>9634690</v>
      </c>
      <c r="H63" s="58">
        <v>67068400</v>
      </c>
      <c r="I63" s="58">
        <f>+VLOOKUP(A63,[1]Hoja1!A$2:C$37,3,0)</f>
        <v>64945890</v>
      </c>
      <c r="J63" s="66">
        <f t="shared" ref="J62:J63" si="36">C63-I63</f>
        <v>20000110</v>
      </c>
    </row>
    <row r="64" spans="1:10">
      <c r="A64" s="18" t="s">
        <v>356</v>
      </c>
      <c r="B64" s="19" t="s">
        <v>357</v>
      </c>
      <c r="C64" s="59">
        <f t="shared" ref="C64:J64" si="37">+C65</f>
        <v>0</v>
      </c>
      <c r="D64" s="59">
        <f t="shared" si="37"/>
        <v>0</v>
      </c>
      <c r="E64" s="59">
        <f t="shared" si="37"/>
        <v>0</v>
      </c>
      <c r="F64" s="59">
        <f t="shared" si="37"/>
        <v>0</v>
      </c>
      <c r="G64" s="59">
        <f t="shared" si="37"/>
        <v>0</v>
      </c>
      <c r="H64" s="59">
        <f t="shared" si="37"/>
        <v>0</v>
      </c>
      <c r="I64" s="59">
        <f t="shared" si="37"/>
        <v>0</v>
      </c>
      <c r="J64" s="59">
        <f t="shared" si="37"/>
        <v>0</v>
      </c>
    </row>
    <row r="65" spans="1:10">
      <c r="A65" s="21" t="s">
        <v>358</v>
      </c>
      <c r="B65" s="21" t="s">
        <v>359</v>
      </c>
      <c r="C65" s="65">
        <f t="shared" ref="C65:J65" si="38">+C66+C67</f>
        <v>0</v>
      </c>
      <c r="D65" s="65">
        <f t="shared" si="38"/>
        <v>0</v>
      </c>
      <c r="E65" s="65">
        <f t="shared" si="38"/>
        <v>0</v>
      </c>
      <c r="F65" s="65">
        <f t="shared" si="38"/>
        <v>0</v>
      </c>
      <c r="G65" s="65">
        <f t="shared" si="38"/>
        <v>0</v>
      </c>
      <c r="H65" s="65">
        <f t="shared" si="38"/>
        <v>0</v>
      </c>
      <c r="I65" s="65">
        <f t="shared" si="38"/>
        <v>0</v>
      </c>
      <c r="J65" s="65">
        <f t="shared" si="38"/>
        <v>0</v>
      </c>
    </row>
    <row r="66" spans="1:10">
      <c r="A66" s="22" t="s">
        <v>360</v>
      </c>
      <c r="B66" s="20" t="s">
        <v>361</v>
      </c>
      <c r="C66" s="17">
        <v>0</v>
      </c>
      <c r="D66" s="17"/>
      <c r="E66" s="17"/>
      <c r="F66" s="17"/>
      <c r="G66" s="17"/>
      <c r="H66" s="58">
        <v>0</v>
      </c>
      <c r="I66" s="58">
        <v>0</v>
      </c>
      <c r="J66" s="66">
        <f>C66-I66</f>
        <v>0</v>
      </c>
    </row>
    <row r="67" spans="1:10">
      <c r="A67" s="22" t="s">
        <v>362</v>
      </c>
      <c r="B67" s="23" t="s">
        <v>363</v>
      </c>
      <c r="C67" s="17">
        <v>0</v>
      </c>
      <c r="D67" s="17"/>
      <c r="E67" s="17"/>
      <c r="F67" s="17"/>
      <c r="G67" s="17"/>
      <c r="H67" s="58">
        <v>0</v>
      </c>
      <c r="I67" s="58">
        <v>0</v>
      </c>
      <c r="J67" s="66">
        <f t="shared" ref="J66:J67" si="39">C67-I67</f>
        <v>0</v>
      </c>
    </row>
    <row r="68" spans="1:10">
      <c r="A68" s="13" t="s">
        <v>364</v>
      </c>
      <c r="B68" s="14" t="s">
        <v>365</v>
      </c>
      <c r="C68" s="29">
        <f t="shared" ref="C68:J70" si="40">+C69</f>
        <v>0</v>
      </c>
      <c r="D68" s="29">
        <f t="shared" si="40"/>
        <v>0</v>
      </c>
      <c r="E68" s="29">
        <f t="shared" si="40"/>
        <v>0</v>
      </c>
      <c r="F68" s="29">
        <f t="shared" si="40"/>
        <v>0</v>
      </c>
      <c r="G68" s="29">
        <f t="shared" si="40"/>
        <v>0</v>
      </c>
      <c r="H68" s="29">
        <f t="shared" si="40"/>
        <v>0</v>
      </c>
      <c r="I68" s="29">
        <f t="shared" si="40"/>
        <v>0</v>
      </c>
      <c r="J68" s="29">
        <f t="shared" si="40"/>
        <v>0</v>
      </c>
    </row>
    <row r="69" spans="1:10">
      <c r="A69" s="18" t="s">
        <v>366</v>
      </c>
      <c r="B69" s="19" t="s">
        <v>367</v>
      </c>
      <c r="C69" s="59">
        <f t="shared" si="40"/>
        <v>0</v>
      </c>
      <c r="D69" s="59">
        <f t="shared" si="40"/>
        <v>0</v>
      </c>
      <c r="E69" s="59">
        <f t="shared" si="40"/>
        <v>0</v>
      </c>
      <c r="F69" s="59">
        <f t="shared" si="40"/>
        <v>0</v>
      </c>
      <c r="G69" s="59">
        <f t="shared" si="40"/>
        <v>0</v>
      </c>
      <c r="H69" s="59">
        <f t="shared" si="40"/>
        <v>0</v>
      </c>
      <c r="I69" s="59">
        <f t="shared" si="40"/>
        <v>0</v>
      </c>
      <c r="J69" s="59">
        <f t="shared" si="40"/>
        <v>0</v>
      </c>
    </row>
    <row r="70" spans="1:10">
      <c r="A70" s="24" t="s">
        <v>368</v>
      </c>
      <c r="B70" s="25" t="s">
        <v>369</v>
      </c>
      <c r="C70" s="45">
        <f t="shared" si="40"/>
        <v>0</v>
      </c>
      <c r="D70" s="45">
        <f t="shared" si="40"/>
        <v>0</v>
      </c>
      <c r="E70" s="45">
        <f t="shared" si="40"/>
        <v>0</v>
      </c>
      <c r="F70" s="45">
        <f t="shared" si="40"/>
        <v>0</v>
      </c>
      <c r="G70" s="45">
        <f t="shared" si="40"/>
        <v>0</v>
      </c>
      <c r="H70" s="45">
        <f t="shared" si="40"/>
        <v>0</v>
      </c>
      <c r="I70" s="45">
        <f t="shared" si="40"/>
        <v>0</v>
      </c>
      <c r="J70" s="45">
        <f t="shared" si="40"/>
        <v>0</v>
      </c>
    </row>
    <row r="71" spans="1:10">
      <c r="A71" s="26" t="s">
        <v>370</v>
      </c>
      <c r="B71" s="27" t="s">
        <v>371</v>
      </c>
      <c r="C71" s="47">
        <f t="shared" ref="C71:J71" si="41">+C72+C73</f>
        <v>0</v>
      </c>
      <c r="D71" s="47">
        <f t="shared" si="41"/>
        <v>0</v>
      </c>
      <c r="E71" s="47">
        <f t="shared" si="41"/>
        <v>0</v>
      </c>
      <c r="F71" s="47">
        <f t="shared" si="41"/>
        <v>0</v>
      </c>
      <c r="G71" s="47">
        <f t="shared" si="41"/>
        <v>0</v>
      </c>
      <c r="H71" s="47">
        <f t="shared" si="41"/>
        <v>0</v>
      </c>
      <c r="I71" s="47">
        <f t="shared" si="41"/>
        <v>0</v>
      </c>
      <c r="J71" s="47">
        <f t="shared" si="41"/>
        <v>0</v>
      </c>
    </row>
    <row r="72" spans="1:10">
      <c r="A72" s="22" t="s">
        <v>372</v>
      </c>
      <c r="B72" s="16" t="s">
        <v>373</v>
      </c>
      <c r="C72" s="17">
        <v>0</v>
      </c>
      <c r="D72" s="17"/>
      <c r="E72" s="17"/>
      <c r="F72" s="17"/>
      <c r="G72" s="17"/>
      <c r="H72" s="58">
        <v>0</v>
      </c>
      <c r="I72" s="58">
        <v>0</v>
      </c>
      <c r="J72" s="66">
        <f>C72-I72</f>
        <v>0</v>
      </c>
    </row>
    <row r="73" spans="1:10">
      <c r="A73" s="22" t="s">
        <v>374</v>
      </c>
      <c r="B73" s="16" t="s">
        <v>375</v>
      </c>
      <c r="C73" s="17">
        <v>0</v>
      </c>
      <c r="D73" s="17"/>
      <c r="E73" s="17"/>
      <c r="F73" s="17"/>
      <c r="G73" s="17"/>
      <c r="H73" s="58">
        <v>0</v>
      </c>
      <c r="I73" s="58">
        <v>0</v>
      </c>
      <c r="J73" s="66">
        <f t="shared" ref="J72:J73" si="42">C73-I73</f>
        <v>0</v>
      </c>
    </row>
    <row r="74" spans="1:10">
      <c r="A74" s="9" t="s">
        <v>376</v>
      </c>
      <c r="B74" s="10" t="s">
        <v>377</v>
      </c>
      <c r="C74" s="56">
        <f t="shared" ref="C74:J74" si="43">+C75+C87</f>
        <v>129402145000</v>
      </c>
      <c r="D74" s="56">
        <f t="shared" si="43"/>
        <v>106031627410</v>
      </c>
      <c r="E74" s="56">
        <f t="shared" si="43"/>
        <v>86744794832</v>
      </c>
      <c r="F74" s="56">
        <f t="shared" si="43"/>
        <v>10255998626</v>
      </c>
      <c r="G74" s="56">
        <f t="shared" si="43"/>
        <v>39052383502</v>
      </c>
      <c r="H74" s="56">
        <f t="shared" si="43"/>
        <v>122031059573</v>
      </c>
      <c r="I74" s="56">
        <f t="shared" si="43"/>
        <v>149734441489.87</v>
      </c>
      <c r="J74" s="56">
        <f t="shared" si="43"/>
        <v>-20332296489.870003</v>
      </c>
    </row>
    <row r="75" spans="1:10">
      <c r="A75" s="11" t="s">
        <v>378</v>
      </c>
      <c r="B75" s="12" t="s">
        <v>379</v>
      </c>
      <c r="C75" s="57">
        <f t="shared" ref="C75:J75" si="44">+C76+C79+C84</f>
        <v>11841061000</v>
      </c>
      <c r="D75" s="57">
        <f t="shared" si="44"/>
        <v>9669540585</v>
      </c>
      <c r="E75" s="57">
        <f t="shared" si="44"/>
        <v>5149948778</v>
      </c>
      <c r="F75" s="57">
        <f t="shared" si="44"/>
        <v>929998537</v>
      </c>
      <c r="G75" s="57">
        <f t="shared" si="44"/>
        <v>2930248129</v>
      </c>
      <c r="H75" s="57">
        <f t="shared" si="44"/>
        <v>8321323347</v>
      </c>
      <c r="I75" s="57">
        <f t="shared" si="44"/>
        <v>10217691085.450001</v>
      </c>
      <c r="J75" s="57">
        <f t="shared" si="44"/>
        <v>1623369914.5499997</v>
      </c>
    </row>
    <row r="76" spans="1:10" ht="25.5">
      <c r="A76" s="13" t="s">
        <v>380</v>
      </c>
      <c r="B76" s="28" t="s">
        <v>381</v>
      </c>
      <c r="C76" s="29">
        <f t="shared" ref="C76:J76" si="45">+SUM(C77:C78)</f>
        <v>709503000</v>
      </c>
      <c r="D76" s="29">
        <f t="shared" si="45"/>
        <v>309503000</v>
      </c>
      <c r="E76" s="29">
        <f t="shared" si="45"/>
        <v>0</v>
      </c>
      <c r="F76" s="29">
        <f t="shared" si="45"/>
        <v>0</v>
      </c>
      <c r="G76" s="29">
        <f t="shared" si="45"/>
        <v>0</v>
      </c>
      <c r="H76" s="29">
        <f t="shared" si="45"/>
        <v>658906728</v>
      </c>
      <c r="I76" s="29">
        <f t="shared" si="45"/>
        <v>1010528872.84</v>
      </c>
      <c r="J76" s="29">
        <f t="shared" si="45"/>
        <v>-301025872.84000003</v>
      </c>
    </row>
    <row r="77" spans="1:10">
      <c r="A77" s="15" t="s">
        <v>382</v>
      </c>
      <c r="B77" s="16" t="s">
        <v>383</v>
      </c>
      <c r="C77" s="17">
        <v>400000000</v>
      </c>
      <c r="D77" s="17">
        <v>0</v>
      </c>
      <c r="E77" s="17">
        <v>0</v>
      </c>
      <c r="F77" s="17">
        <v>0</v>
      </c>
      <c r="G77" s="17">
        <v>0</v>
      </c>
      <c r="H77" s="58">
        <v>658906728</v>
      </c>
      <c r="I77" s="58">
        <f>+H77*1.03</f>
        <v>678673929.84000003</v>
      </c>
      <c r="J77" s="66">
        <f>C77-I77</f>
        <v>-278673929.84000003</v>
      </c>
    </row>
    <row r="78" spans="1:10">
      <c r="A78" s="15" t="s">
        <v>384</v>
      </c>
      <c r="B78" s="16" t="s">
        <v>385</v>
      </c>
      <c r="C78" s="17">
        <v>309503000</v>
      </c>
      <c r="D78" s="17">
        <v>309503000</v>
      </c>
      <c r="E78" s="17">
        <v>0</v>
      </c>
      <c r="F78" s="17">
        <v>0</v>
      </c>
      <c r="G78" s="17">
        <v>0</v>
      </c>
      <c r="H78" s="58">
        <v>0</v>
      </c>
      <c r="I78" s="58">
        <v>331854943</v>
      </c>
      <c r="J78" s="66">
        <f t="shared" ref="J77:J78" si="46">C78-I78</f>
        <v>-22351943</v>
      </c>
    </row>
    <row r="79" spans="1:10">
      <c r="A79" s="13" t="s">
        <v>386</v>
      </c>
      <c r="B79" s="14" t="s">
        <v>387</v>
      </c>
      <c r="C79" s="29">
        <f t="shared" ref="C79:J79" si="47">SUM(C80:C83)</f>
        <v>2260308000</v>
      </c>
      <c r="D79" s="29">
        <f t="shared" si="47"/>
        <v>1825274952</v>
      </c>
      <c r="E79" s="29">
        <f t="shared" si="47"/>
        <v>1218337359</v>
      </c>
      <c r="F79" s="29">
        <f t="shared" si="47"/>
        <v>42561529</v>
      </c>
      <c r="G79" s="29">
        <f t="shared" si="47"/>
        <v>466942073</v>
      </c>
      <c r="H79" s="29">
        <f t="shared" si="47"/>
        <v>2233104253</v>
      </c>
      <c r="I79" s="29">
        <f t="shared" si="47"/>
        <v>2710876972.3099999</v>
      </c>
      <c r="J79" s="29">
        <f t="shared" si="47"/>
        <v>-450568972.31000006</v>
      </c>
    </row>
    <row r="80" spans="1:10">
      <c r="A80" s="15" t="s">
        <v>388</v>
      </c>
      <c r="B80" s="23" t="s">
        <v>389</v>
      </c>
      <c r="C80" s="17">
        <v>400000000</v>
      </c>
      <c r="D80" s="17">
        <v>25000000</v>
      </c>
      <c r="E80" s="17">
        <v>25000000</v>
      </c>
      <c r="F80" s="17">
        <v>0</v>
      </c>
      <c r="G80" s="17">
        <v>0</v>
      </c>
      <c r="H80" s="58">
        <v>433203633</v>
      </c>
      <c r="I80" s="58">
        <f>+H80*1.03</f>
        <v>446199741.99000001</v>
      </c>
      <c r="J80" s="66">
        <f>C80-I80</f>
        <v>-46199741.99000001</v>
      </c>
    </row>
    <row r="81" spans="1:10">
      <c r="A81" s="15" t="s">
        <v>390</v>
      </c>
      <c r="B81" s="23" t="s">
        <v>391</v>
      </c>
      <c r="C81" s="17">
        <v>253519000</v>
      </c>
      <c r="D81" s="17">
        <v>253519000</v>
      </c>
      <c r="E81" s="17">
        <v>245658298</v>
      </c>
      <c r="F81" s="17">
        <v>42161743</v>
      </c>
      <c r="G81" s="17">
        <v>75237929</v>
      </c>
      <c r="H81" s="58">
        <v>269035668</v>
      </c>
      <c r="I81" s="58">
        <f>+VLOOKUP(A81,[1]Hoja1!A$2:C$37,3,0)</f>
        <v>279329323</v>
      </c>
      <c r="J81" s="66">
        <f t="shared" ref="J80:J83" si="48">C81-I81</f>
        <v>-25810323</v>
      </c>
    </row>
    <row r="82" spans="1:10">
      <c r="A82" s="15" t="s">
        <v>392</v>
      </c>
      <c r="B82" s="23" t="s">
        <v>393</v>
      </c>
      <c r="C82" s="17">
        <v>900000000</v>
      </c>
      <c r="D82" s="17">
        <v>839966952</v>
      </c>
      <c r="E82" s="17">
        <v>264242691</v>
      </c>
      <c r="F82" s="17">
        <v>399786</v>
      </c>
      <c r="G82" s="17">
        <v>1012426</v>
      </c>
      <c r="H82" s="58">
        <v>751578544</v>
      </c>
      <c r="I82" s="58">
        <f>+H82*1.03</f>
        <v>774125900.32000005</v>
      </c>
      <c r="J82" s="66">
        <f>C82-I82</f>
        <v>125874099.67999995</v>
      </c>
    </row>
    <row r="83" spans="1:10">
      <c r="A83" s="15" t="s">
        <v>394</v>
      </c>
      <c r="B83" s="23" t="s">
        <v>395</v>
      </c>
      <c r="C83" s="17">
        <v>706789000</v>
      </c>
      <c r="D83" s="17">
        <v>706789000</v>
      </c>
      <c r="E83" s="17">
        <v>683436370</v>
      </c>
      <c r="F83" s="17">
        <v>0</v>
      </c>
      <c r="G83" s="17">
        <v>390691718</v>
      </c>
      <c r="H83" s="58">
        <v>779286408</v>
      </c>
      <c r="I83" s="58">
        <f>+VLOOKUP(A83,[1]Hoja1!A$2:C$37,3,0)</f>
        <v>1211222007</v>
      </c>
      <c r="J83" s="66">
        <f t="shared" si="48"/>
        <v>-504433007</v>
      </c>
    </row>
    <row r="84" spans="1:10">
      <c r="A84" s="13" t="s">
        <v>396</v>
      </c>
      <c r="B84" s="14" t="s">
        <v>397</v>
      </c>
      <c r="C84" s="29">
        <f t="shared" ref="C84:J84" si="49">SUM(C85:C86)</f>
        <v>8871250000</v>
      </c>
      <c r="D84" s="29">
        <f t="shared" si="49"/>
        <v>7534762633</v>
      </c>
      <c r="E84" s="29">
        <f t="shared" si="49"/>
        <v>3931611419</v>
      </c>
      <c r="F84" s="29">
        <f t="shared" si="49"/>
        <v>887437008</v>
      </c>
      <c r="G84" s="29">
        <f t="shared" si="49"/>
        <v>2463306056</v>
      </c>
      <c r="H84" s="29">
        <f t="shared" si="49"/>
        <v>5429312366</v>
      </c>
      <c r="I84" s="29">
        <f t="shared" si="49"/>
        <v>6496285240.3000002</v>
      </c>
      <c r="J84" s="29">
        <f t="shared" si="49"/>
        <v>2374964759.6999998</v>
      </c>
    </row>
    <row r="85" spans="1:10">
      <c r="A85" s="15" t="s">
        <v>398</v>
      </c>
      <c r="B85" s="23" t="s">
        <v>399</v>
      </c>
      <c r="C85" s="17">
        <v>5690625000</v>
      </c>
      <c r="D85" s="17">
        <v>4354137633</v>
      </c>
      <c r="E85" s="17">
        <v>1535957282</v>
      </c>
      <c r="F85" s="17">
        <v>338202275</v>
      </c>
      <c r="G85" s="17">
        <v>514304366</v>
      </c>
      <c r="H85" s="58">
        <v>2878266310</v>
      </c>
      <c r="I85" s="58">
        <f>+H85*1.03</f>
        <v>2964614299.3000002</v>
      </c>
      <c r="J85" s="66">
        <f>C85-I85</f>
        <v>2726010700.6999998</v>
      </c>
    </row>
    <row r="86" spans="1:10">
      <c r="A86" s="15" t="s">
        <v>400</v>
      </c>
      <c r="B86" s="23" t="s">
        <v>401</v>
      </c>
      <c r="C86" s="17">
        <v>3180625000</v>
      </c>
      <c r="D86" s="17">
        <v>3180625000</v>
      </c>
      <c r="E86" s="17">
        <v>2395654137</v>
      </c>
      <c r="F86" s="17">
        <v>549234733</v>
      </c>
      <c r="G86" s="17">
        <v>1949001690</v>
      </c>
      <c r="H86" s="58">
        <v>2551046056</v>
      </c>
      <c r="I86" s="58">
        <f>+VLOOKUP(A86,[1]Hoja1!A$2:C$37,3,0)</f>
        <v>3531670941</v>
      </c>
      <c r="J86" s="66">
        <f t="shared" ref="J85:J86" si="50">C86-I86</f>
        <v>-351045941</v>
      </c>
    </row>
    <row r="87" spans="1:10">
      <c r="A87" s="11" t="s">
        <v>402</v>
      </c>
      <c r="B87" s="12" t="s">
        <v>403</v>
      </c>
      <c r="C87" s="57">
        <f t="shared" ref="C87:J87" si="51">+C88+C98+C104+C118+C131</f>
        <v>117561084000</v>
      </c>
      <c r="D87" s="57">
        <f t="shared" si="51"/>
        <v>96362086825</v>
      </c>
      <c r="E87" s="57">
        <f t="shared" si="51"/>
        <v>81594846054</v>
      </c>
      <c r="F87" s="57">
        <f t="shared" si="51"/>
        <v>9326000089</v>
      </c>
      <c r="G87" s="57">
        <f t="shared" si="51"/>
        <v>36122135373</v>
      </c>
      <c r="H87" s="57">
        <f t="shared" si="51"/>
        <v>113709736226</v>
      </c>
      <c r="I87" s="57">
        <f t="shared" si="51"/>
        <v>139516750404.41998</v>
      </c>
      <c r="J87" s="57">
        <f t="shared" si="51"/>
        <v>-21955666404.420002</v>
      </c>
    </row>
    <row r="88" spans="1:10" ht="38.25">
      <c r="A88" s="13" t="s">
        <v>404</v>
      </c>
      <c r="B88" s="28" t="s">
        <v>405</v>
      </c>
      <c r="C88" s="29">
        <f t="shared" ref="C88:J88" si="52">SUM(C89:C97)</f>
        <v>5777808000</v>
      </c>
      <c r="D88" s="29">
        <f t="shared" si="52"/>
        <v>1992528890</v>
      </c>
      <c r="E88" s="29">
        <f t="shared" si="52"/>
        <v>1665425125</v>
      </c>
      <c r="F88" s="29">
        <f t="shared" si="52"/>
        <v>765964905</v>
      </c>
      <c r="G88" s="29">
        <f t="shared" si="52"/>
        <v>1147922332</v>
      </c>
      <c r="H88" s="29">
        <f t="shared" si="52"/>
        <v>6422404791</v>
      </c>
      <c r="I88" s="29">
        <f t="shared" si="52"/>
        <v>6447307136.1199999</v>
      </c>
      <c r="J88" s="29">
        <f t="shared" si="52"/>
        <v>-669499136.12000012</v>
      </c>
    </row>
    <row r="89" spans="1:10">
      <c r="A89" s="15" t="s">
        <v>406</v>
      </c>
      <c r="B89" s="23" t="s">
        <v>407</v>
      </c>
      <c r="C89" s="17">
        <v>662208000</v>
      </c>
      <c r="D89" s="17">
        <v>267368480</v>
      </c>
      <c r="E89" s="17">
        <v>201383246</v>
      </c>
      <c r="F89" s="17">
        <v>134866405</v>
      </c>
      <c r="G89" s="17">
        <v>169250796</v>
      </c>
      <c r="H89" s="58">
        <v>1307715694</v>
      </c>
      <c r="I89" s="58">
        <f>+H89*1.03</f>
        <v>1346947164.8199999</v>
      </c>
      <c r="J89" s="66">
        <f>C89-I89</f>
        <v>-684739164.81999993</v>
      </c>
    </row>
    <row r="90" spans="1:10">
      <c r="A90" s="15" t="s">
        <v>408</v>
      </c>
      <c r="B90" s="23" t="s">
        <v>409</v>
      </c>
      <c r="C90" s="17">
        <v>284314000</v>
      </c>
      <c r="D90" s="17">
        <v>284314000</v>
      </c>
      <c r="E90" s="17">
        <v>177170630</v>
      </c>
      <c r="F90" s="17">
        <v>0</v>
      </c>
      <c r="G90" s="17">
        <v>151893286</v>
      </c>
      <c r="H90" s="58">
        <v>290196550</v>
      </c>
      <c r="I90" s="58">
        <f>+VLOOKUP(A90,[1]Hoja1!A$2:C$37,3,0)</f>
        <v>177170630</v>
      </c>
      <c r="J90" s="66">
        <f t="shared" ref="J89:J97" si="53">C90-I90</f>
        <v>107143370</v>
      </c>
    </row>
    <row r="91" spans="1:10">
      <c r="A91" s="15" t="s">
        <v>410</v>
      </c>
      <c r="B91" s="23" t="s">
        <v>411</v>
      </c>
      <c r="C91" s="17">
        <v>2500000000</v>
      </c>
      <c r="D91" s="17">
        <v>593001200</v>
      </c>
      <c r="E91" s="17">
        <v>497964610</v>
      </c>
      <c r="F91" s="17">
        <v>402195040</v>
      </c>
      <c r="G91" s="17">
        <v>497964610</v>
      </c>
      <c r="H91" s="58">
        <v>2443828310</v>
      </c>
      <c r="I91" s="58">
        <f t="shared" ref="I91:I94" si="54">+H91*1.03</f>
        <v>2517143159.3000002</v>
      </c>
      <c r="J91" s="66">
        <f t="shared" si="53"/>
        <v>-17143159.300000191</v>
      </c>
    </row>
    <row r="92" spans="1:10">
      <c r="A92" s="15" t="s">
        <v>412</v>
      </c>
      <c r="B92" s="23" t="s">
        <v>413</v>
      </c>
      <c r="C92" s="17">
        <v>1440000000</v>
      </c>
      <c r="D92" s="17">
        <v>229893940</v>
      </c>
      <c r="E92" s="17">
        <v>228491260</v>
      </c>
      <c r="F92" s="17">
        <v>131558910</v>
      </c>
      <c r="G92" s="17">
        <v>228491260</v>
      </c>
      <c r="H92" s="58">
        <v>1455670290</v>
      </c>
      <c r="I92" s="58">
        <f t="shared" si="54"/>
        <v>1499340398.7</v>
      </c>
      <c r="J92" s="66">
        <f t="shared" si="53"/>
        <v>-59340398.700000048</v>
      </c>
    </row>
    <row r="93" spans="1:10">
      <c r="A93" s="15" t="s">
        <v>414</v>
      </c>
      <c r="B93" s="23" t="s">
        <v>415</v>
      </c>
      <c r="C93" s="17">
        <v>406054000</v>
      </c>
      <c r="D93" s="17">
        <v>157719270</v>
      </c>
      <c r="E93" s="17">
        <v>100322380</v>
      </c>
      <c r="F93" s="17">
        <v>97344550</v>
      </c>
      <c r="G93" s="17">
        <v>100322380</v>
      </c>
      <c r="H93" s="58">
        <v>428423610</v>
      </c>
      <c r="I93" s="58">
        <f t="shared" si="54"/>
        <v>441276318.30000001</v>
      </c>
      <c r="J93" s="66">
        <f t="shared" si="53"/>
        <v>-35222318.300000012</v>
      </c>
    </row>
    <row r="94" spans="1:10">
      <c r="A94" s="15" t="s">
        <v>416</v>
      </c>
      <c r="B94" s="23" t="s">
        <v>417</v>
      </c>
      <c r="C94" s="17">
        <v>25000000</v>
      </c>
      <c r="D94" s="17">
        <v>0</v>
      </c>
      <c r="E94" s="17">
        <v>0</v>
      </c>
      <c r="F94" s="17">
        <v>0</v>
      </c>
      <c r="G94" s="17">
        <v>0</v>
      </c>
      <c r="H94" s="58">
        <v>5045600</v>
      </c>
      <c r="I94" s="58">
        <f t="shared" si="54"/>
        <v>5196968</v>
      </c>
      <c r="J94" s="66">
        <f t="shared" si="53"/>
        <v>19803032</v>
      </c>
    </row>
    <row r="95" spans="1:10">
      <c r="A95" s="15" t="s">
        <v>418</v>
      </c>
      <c r="B95" s="23" t="s">
        <v>419</v>
      </c>
      <c r="C95" s="17">
        <v>0</v>
      </c>
      <c r="D95" s="17">
        <v>460232000</v>
      </c>
      <c r="E95" s="17">
        <v>460092999</v>
      </c>
      <c r="F95" s="17">
        <v>0</v>
      </c>
      <c r="G95" s="17">
        <v>0</v>
      </c>
      <c r="H95" s="58">
        <v>31292240</v>
      </c>
      <c r="I95" s="58">
        <v>0</v>
      </c>
      <c r="J95" s="66">
        <f t="shared" si="53"/>
        <v>0</v>
      </c>
    </row>
    <row r="96" spans="1:10">
      <c r="A96" s="15" t="s">
        <v>420</v>
      </c>
      <c r="B96" s="23" t="s">
        <v>421</v>
      </c>
      <c r="C96" s="17">
        <v>0</v>
      </c>
      <c r="D96" s="17"/>
      <c r="E96" s="17"/>
      <c r="F96" s="17"/>
      <c r="G96" s="17"/>
      <c r="H96" s="58">
        <v>0</v>
      </c>
      <c r="I96" s="58">
        <f>+H96*1.03</f>
        <v>0</v>
      </c>
      <c r="J96" s="66">
        <f>C96-I96</f>
        <v>0</v>
      </c>
    </row>
    <row r="97" spans="1:10">
      <c r="A97" s="15">
        <v>4212020200609</v>
      </c>
      <c r="B97" s="23" t="s">
        <v>422</v>
      </c>
      <c r="C97" s="17">
        <v>460232000</v>
      </c>
      <c r="D97" s="17"/>
      <c r="E97" s="17"/>
      <c r="F97" s="17"/>
      <c r="G97" s="17"/>
      <c r="H97" s="58">
        <v>460232497</v>
      </c>
      <c r="I97" s="58">
        <v>460232497</v>
      </c>
      <c r="J97" s="66">
        <f t="shared" si="53"/>
        <v>-497</v>
      </c>
    </row>
    <row r="98" spans="1:10" ht="25.5">
      <c r="A98" s="13" t="s">
        <v>423</v>
      </c>
      <c r="B98" s="28" t="s">
        <v>178</v>
      </c>
      <c r="C98" s="29">
        <f t="shared" ref="C98:J98" si="55">SUM(C99:C103)</f>
        <v>18445508000</v>
      </c>
      <c r="D98" s="29">
        <f t="shared" si="55"/>
        <v>15382091107</v>
      </c>
      <c r="E98" s="29">
        <f t="shared" si="55"/>
        <v>10090769413</v>
      </c>
      <c r="F98" s="29">
        <f t="shared" si="55"/>
        <v>612372362</v>
      </c>
      <c r="G98" s="29">
        <f t="shared" si="55"/>
        <v>5792784069</v>
      </c>
      <c r="H98" s="29">
        <f t="shared" si="55"/>
        <v>16287050186</v>
      </c>
      <c r="I98" s="29">
        <f t="shared" si="55"/>
        <v>19260880488.77</v>
      </c>
      <c r="J98" s="29">
        <f t="shared" si="55"/>
        <v>-815372488.76999998</v>
      </c>
    </row>
    <row r="99" spans="1:10">
      <c r="A99" s="15" t="s">
        <v>424</v>
      </c>
      <c r="B99" s="23" t="s">
        <v>425</v>
      </c>
      <c r="C99" s="17">
        <v>4050000000</v>
      </c>
      <c r="D99" s="17">
        <v>1710261955</v>
      </c>
      <c r="E99" s="17">
        <v>933818206</v>
      </c>
      <c r="F99" s="17">
        <v>24639947</v>
      </c>
      <c r="G99" s="17">
        <v>398571280</v>
      </c>
      <c r="H99" s="58">
        <v>6051646808</v>
      </c>
      <c r="I99" s="58">
        <f>+H99*1.03</f>
        <v>6233196212.2399998</v>
      </c>
      <c r="J99" s="66">
        <f>C99-I99</f>
        <v>-2183196212.2399998</v>
      </c>
    </row>
    <row r="100" spans="1:10">
      <c r="A100" s="15" t="s">
        <v>426</v>
      </c>
      <c r="B100" s="23" t="s">
        <v>427</v>
      </c>
      <c r="C100" s="17">
        <v>9160374000</v>
      </c>
      <c r="D100" s="17">
        <v>9160374000</v>
      </c>
      <c r="E100" s="17">
        <v>6645873291</v>
      </c>
      <c r="F100" s="17">
        <v>548191752</v>
      </c>
      <c r="G100" s="17">
        <v>4962479691</v>
      </c>
      <c r="H100" s="58">
        <v>7259395885</v>
      </c>
      <c r="I100" s="58">
        <f>+VLOOKUP(A100,[1]Hoja1!A$2:C$37,3,0)</f>
        <v>10107750554</v>
      </c>
      <c r="J100" s="66">
        <f t="shared" ref="J99:J103" si="56">C100-I100</f>
        <v>-947376554</v>
      </c>
    </row>
    <row r="101" spans="1:10">
      <c r="A101" s="15" t="s">
        <v>428</v>
      </c>
      <c r="B101" s="23" t="s">
        <v>429</v>
      </c>
      <c r="C101" s="17">
        <v>2950000000</v>
      </c>
      <c r="D101" s="17">
        <v>2226813479</v>
      </c>
      <c r="E101" s="17">
        <v>2218132865</v>
      </c>
      <c r="F101" s="17">
        <v>21619363</v>
      </c>
      <c r="G101" s="17">
        <v>167810813</v>
      </c>
      <c r="H101" s="58">
        <v>2549996451</v>
      </c>
      <c r="I101" s="58">
        <f>+H101*1.03</f>
        <v>2626496344.5300002</v>
      </c>
      <c r="J101" s="66">
        <f>C101-I101</f>
        <v>323503655.46999979</v>
      </c>
    </row>
    <row r="102" spans="1:10">
      <c r="A102" s="15" t="s">
        <v>430</v>
      </c>
      <c r="B102" s="23" t="s">
        <v>431</v>
      </c>
      <c r="C102" s="17">
        <v>2285134000</v>
      </c>
      <c r="D102" s="17">
        <v>2284641673</v>
      </c>
      <c r="E102" s="17">
        <v>292945051</v>
      </c>
      <c r="F102" s="17">
        <v>17921300</v>
      </c>
      <c r="G102" s="17">
        <v>263922285</v>
      </c>
      <c r="H102" s="58">
        <v>426011042</v>
      </c>
      <c r="I102" s="58">
        <f>+VLOOKUP(A102,[1]Hoja1!A$2:C$37,3,0)</f>
        <v>293437378</v>
      </c>
      <c r="J102" s="66">
        <f t="shared" si="56"/>
        <v>1991696622</v>
      </c>
    </row>
    <row r="103" spans="1:10">
      <c r="A103" s="15" t="s">
        <v>432</v>
      </c>
      <c r="B103" s="23" t="s">
        <v>433</v>
      </c>
      <c r="C103" s="17">
        <v>0</v>
      </c>
      <c r="D103" s="17"/>
      <c r="E103" s="17"/>
      <c r="F103" s="17"/>
      <c r="G103" s="17"/>
      <c r="H103" s="58">
        <v>0</v>
      </c>
      <c r="I103" s="58">
        <f>+H103*1.03</f>
        <v>0</v>
      </c>
      <c r="J103" s="66">
        <f>C103-I103</f>
        <v>0</v>
      </c>
    </row>
    <row r="104" spans="1:10">
      <c r="A104" s="13" t="s">
        <v>434</v>
      </c>
      <c r="B104" s="14" t="s">
        <v>435</v>
      </c>
      <c r="C104" s="29">
        <f t="shared" ref="C104:J104" si="57">SUM(C105:C117)</f>
        <v>73976313230</v>
      </c>
      <c r="D104" s="29">
        <f t="shared" si="57"/>
        <v>60302331636</v>
      </c>
      <c r="E104" s="29">
        <f t="shared" si="57"/>
        <v>59491086624</v>
      </c>
      <c r="F104" s="29">
        <f t="shared" si="57"/>
        <v>3407015612</v>
      </c>
      <c r="G104" s="29">
        <f t="shared" si="57"/>
        <v>19229788469</v>
      </c>
      <c r="H104" s="29">
        <f t="shared" si="57"/>
        <v>61479631371</v>
      </c>
      <c r="I104" s="29">
        <f t="shared" si="57"/>
        <v>83088821944.539993</v>
      </c>
      <c r="J104" s="29">
        <f t="shared" si="57"/>
        <v>-9112508714.5400009</v>
      </c>
    </row>
    <row r="105" spans="1:10">
      <c r="A105" s="15" t="s">
        <v>436</v>
      </c>
      <c r="B105" s="23" t="s">
        <v>437</v>
      </c>
      <c r="C105" s="17">
        <v>247800000</v>
      </c>
      <c r="D105" s="17">
        <v>33720000</v>
      </c>
      <c r="E105" s="17">
        <v>33720000</v>
      </c>
      <c r="F105" s="17">
        <v>596666</v>
      </c>
      <c r="G105" s="17">
        <v>2640502</v>
      </c>
      <c r="H105" s="58">
        <v>4792230</v>
      </c>
      <c r="I105" s="58">
        <f>+H105*1.03</f>
        <v>4935996.9000000004</v>
      </c>
      <c r="J105" s="66">
        <f>C105-I105</f>
        <v>242864003.09999999</v>
      </c>
    </row>
    <row r="106" spans="1:10">
      <c r="A106" s="15" t="s">
        <v>438</v>
      </c>
      <c r="B106" s="23" t="s">
        <v>439</v>
      </c>
      <c r="C106" s="17">
        <v>454278000</v>
      </c>
      <c r="D106" s="17">
        <v>454278000</v>
      </c>
      <c r="E106" s="17">
        <v>219492652</v>
      </c>
      <c r="F106" s="17">
        <v>81167228</v>
      </c>
      <c r="G106" s="17">
        <v>124837421</v>
      </c>
      <c r="H106" s="58">
        <v>275669052</v>
      </c>
      <c r="I106" s="58">
        <f>+VLOOKUP(A106,[1]Hoja1!A$2:C$37,3,0)</f>
        <v>219492652</v>
      </c>
      <c r="J106" s="66">
        <f t="shared" ref="J105:J117" si="58">C106-I106</f>
        <v>234785348</v>
      </c>
    </row>
    <row r="107" spans="1:10">
      <c r="A107" s="15" t="s">
        <v>440</v>
      </c>
      <c r="B107" s="23" t="s">
        <v>441</v>
      </c>
      <c r="C107" s="17">
        <v>37082783230</v>
      </c>
      <c r="D107" s="17">
        <v>24966493145</v>
      </c>
      <c r="E107" s="17">
        <v>24407315518</v>
      </c>
      <c r="F107" s="17">
        <v>386545060</v>
      </c>
      <c r="G107" s="17">
        <v>2002946436</v>
      </c>
      <c r="H107" s="58">
        <v>38435277274</v>
      </c>
      <c r="I107" s="58">
        <f>+H107*1.03</f>
        <v>39588335592.220001</v>
      </c>
      <c r="J107" s="66">
        <f>C107-I107</f>
        <v>-2505552362.2200012</v>
      </c>
    </row>
    <row r="108" spans="1:10">
      <c r="A108" s="15" t="s">
        <v>442</v>
      </c>
      <c r="B108" s="23" t="s">
        <v>443</v>
      </c>
      <c r="C108" s="17">
        <v>34814972000</v>
      </c>
      <c r="D108" s="17">
        <v>33614972000</v>
      </c>
      <c r="E108" s="17">
        <v>33614880707</v>
      </c>
      <c r="F108" s="17">
        <v>2618028309</v>
      </c>
      <c r="G108" s="17">
        <v>16463430685</v>
      </c>
      <c r="H108" s="58">
        <v>21566299781</v>
      </c>
      <c r="I108" s="58">
        <f>+VLOOKUP(A108,[1]Hoja1!A$2:C$37,3,0)</f>
        <v>41382366544</v>
      </c>
      <c r="J108" s="66">
        <f t="shared" si="58"/>
        <v>-6567394544</v>
      </c>
    </row>
    <row r="109" spans="1:10">
      <c r="A109" s="15" t="s">
        <v>444</v>
      </c>
      <c r="B109" s="23" t="s">
        <v>445</v>
      </c>
      <c r="C109" s="17">
        <v>96480000</v>
      </c>
      <c r="D109" s="17">
        <v>12173690</v>
      </c>
      <c r="E109" s="17">
        <v>7778190</v>
      </c>
      <c r="F109" s="17">
        <v>7778190</v>
      </c>
      <c r="G109" s="17">
        <v>7778190</v>
      </c>
      <c r="H109" s="58">
        <v>106737664</v>
      </c>
      <c r="I109" s="58">
        <f t="shared" ref="I109:I110" si="59">+H109*1.03</f>
        <v>109939793.92</v>
      </c>
      <c r="J109" s="66">
        <f t="shared" si="58"/>
        <v>-13459793.920000002</v>
      </c>
    </row>
    <row r="110" spans="1:10">
      <c r="A110" s="15" t="s">
        <v>446</v>
      </c>
      <c r="B110" s="23" t="s">
        <v>447</v>
      </c>
      <c r="C110" s="17">
        <v>30000000</v>
      </c>
      <c r="D110" s="17">
        <v>29130101</v>
      </c>
      <c r="E110" s="17">
        <v>25627602</v>
      </c>
      <c r="F110" s="17">
        <v>0</v>
      </c>
      <c r="G110" s="17">
        <v>0</v>
      </c>
      <c r="H110" s="58">
        <v>20168156</v>
      </c>
      <c r="I110" s="58">
        <f t="shared" si="59"/>
        <v>20773200.68</v>
      </c>
      <c r="J110" s="66">
        <f t="shared" si="58"/>
        <v>9226799.3200000003</v>
      </c>
    </row>
    <row r="111" spans="1:10">
      <c r="A111" s="15" t="s">
        <v>448</v>
      </c>
      <c r="B111" s="23" t="s">
        <v>449</v>
      </c>
      <c r="C111" s="17">
        <v>0</v>
      </c>
      <c r="D111" s="17"/>
      <c r="E111" s="17"/>
      <c r="F111" s="17"/>
      <c r="G111" s="17"/>
      <c r="H111" s="58">
        <v>7482720</v>
      </c>
      <c r="I111" s="58">
        <v>26312837</v>
      </c>
      <c r="J111" s="66">
        <f t="shared" si="58"/>
        <v>-26312837</v>
      </c>
    </row>
    <row r="112" spans="1:10">
      <c r="A112" s="15" t="s">
        <v>450</v>
      </c>
      <c r="B112" s="23" t="s">
        <v>451</v>
      </c>
      <c r="C112" s="17">
        <v>0</v>
      </c>
      <c r="D112" s="17"/>
      <c r="E112" s="17"/>
      <c r="F112" s="17"/>
      <c r="G112" s="17"/>
      <c r="H112" s="58">
        <v>0</v>
      </c>
      <c r="I112" s="58">
        <f>+H112*1.03</f>
        <v>0</v>
      </c>
      <c r="J112" s="66">
        <f>C112-I112</f>
        <v>0</v>
      </c>
    </row>
    <row r="113" spans="1:10">
      <c r="A113" s="15" t="s">
        <v>452</v>
      </c>
      <c r="B113" s="23" t="s">
        <v>453</v>
      </c>
      <c r="C113" s="17">
        <v>0</v>
      </c>
      <c r="D113" s="17"/>
      <c r="E113" s="17"/>
      <c r="F113" s="17"/>
      <c r="G113" s="17"/>
      <c r="H113" s="58">
        <v>0</v>
      </c>
      <c r="I113" s="58">
        <v>0</v>
      </c>
      <c r="J113" s="66">
        <f t="shared" si="58"/>
        <v>0</v>
      </c>
    </row>
    <row r="114" spans="1:10">
      <c r="A114" s="15" t="s">
        <v>454</v>
      </c>
      <c r="B114" s="23" t="s">
        <v>455</v>
      </c>
      <c r="C114" s="17">
        <v>0</v>
      </c>
      <c r="D114" s="17"/>
      <c r="E114" s="17"/>
      <c r="F114" s="17"/>
      <c r="G114" s="17"/>
      <c r="H114" s="58">
        <v>0</v>
      </c>
      <c r="I114" s="58">
        <f>+H114*1.03</f>
        <v>0</v>
      </c>
      <c r="J114" s="66">
        <f>C114-I114</f>
        <v>0</v>
      </c>
    </row>
    <row r="115" spans="1:10">
      <c r="A115" s="15" t="s">
        <v>456</v>
      </c>
      <c r="B115" s="23" t="s">
        <v>457</v>
      </c>
      <c r="C115" s="17">
        <v>0</v>
      </c>
      <c r="D115" s="17"/>
      <c r="E115" s="17"/>
      <c r="F115" s="17"/>
      <c r="G115" s="17"/>
      <c r="H115" s="58">
        <v>0</v>
      </c>
      <c r="I115" s="58">
        <v>0</v>
      </c>
      <c r="J115" s="66">
        <f t="shared" si="58"/>
        <v>0</v>
      </c>
    </row>
    <row r="116" spans="1:10">
      <c r="A116" s="15" t="s">
        <v>458</v>
      </c>
      <c r="B116" s="23" t="s">
        <v>459</v>
      </c>
      <c r="C116" s="17">
        <v>550000000</v>
      </c>
      <c r="D116" s="17">
        <v>550000000</v>
      </c>
      <c r="E116" s="17">
        <v>540707255</v>
      </c>
      <c r="F116" s="17">
        <v>0</v>
      </c>
      <c r="G116" s="17">
        <v>315255076</v>
      </c>
      <c r="H116" s="58">
        <v>0</v>
      </c>
      <c r="I116" s="58">
        <v>641564699</v>
      </c>
      <c r="J116" s="66">
        <f t="shared" si="58"/>
        <v>-91564699</v>
      </c>
    </row>
    <row r="117" spans="1:10">
      <c r="A117" s="15" t="s">
        <v>460</v>
      </c>
      <c r="B117" s="23" t="s">
        <v>461</v>
      </c>
      <c r="C117" s="17">
        <v>700000000</v>
      </c>
      <c r="D117" s="17">
        <v>641564700</v>
      </c>
      <c r="E117" s="17">
        <v>641564700</v>
      </c>
      <c r="F117" s="17">
        <v>312900159</v>
      </c>
      <c r="G117" s="17">
        <v>312900159</v>
      </c>
      <c r="H117" s="58">
        <v>1063204494</v>
      </c>
      <c r="I117" s="58">
        <f>+H117*1.03</f>
        <v>1095100628.8199999</v>
      </c>
      <c r="J117" s="66">
        <f>C117-I117</f>
        <v>-395100628.81999993</v>
      </c>
    </row>
    <row r="118" spans="1:10">
      <c r="A118" s="13">
        <v>42120202009</v>
      </c>
      <c r="B118" s="14" t="s">
        <v>54</v>
      </c>
      <c r="C118" s="29">
        <f t="shared" ref="C118:J118" si="60">SUM(C119:C130)</f>
        <v>19341454770</v>
      </c>
      <c r="D118" s="29">
        <f t="shared" si="60"/>
        <v>18673619556</v>
      </c>
      <c r="E118" s="29">
        <f t="shared" si="60"/>
        <v>10346348431</v>
      </c>
      <c r="F118" s="29">
        <f t="shared" si="60"/>
        <v>4540647210</v>
      </c>
      <c r="G118" s="29">
        <f t="shared" si="60"/>
        <v>9950424042</v>
      </c>
      <c r="H118" s="29">
        <f t="shared" si="60"/>
        <v>29516583172</v>
      </c>
      <c r="I118" s="29">
        <f t="shared" si="60"/>
        <v>30715552127.810001</v>
      </c>
      <c r="J118" s="29">
        <f t="shared" si="60"/>
        <v>-11374097357.810001</v>
      </c>
    </row>
    <row r="119" spans="1:10">
      <c r="A119" s="15" t="s">
        <v>462</v>
      </c>
      <c r="B119" s="23" t="s">
        <v>463</v>
      </c>
      <c r="C119" s="17">
        <v>8050000000</v>
      </c>
      <c r="D119" s="17">
        <v>8022919380</v>
      </c>
      <c r="E119" s="17">
        <v>3959708191</v>
      </c>
      <c r="F119" s="17">
        <v>1204994830</v>
      </c>
      <c r="G119" s="17">
        <v>3916482237</v>
      </c>
      <c r="H119" s="58">
        <v>13631562311</v>
      </c>
      <c r="I119" s="58">
        <f>+H119*1.03</f>
        <v>14040509180.33</v>
      </c>
      <c r="J119" s="66">
        <f>C119-I119</f>
        <v>-5990509180.3299999</v>
      </c>
    </row>
    <row r="120" spans="1:10">
      <c r="A120" s="15" t="s">
        <v>464</v>
      </c>
      <c r="B120" s="23" t="s">
        <v>465</v>
      </c>
      <c r="C120" s="17">
        <v>1957350000</v>
      </c>
      <c r="D120" s="17">
        <v>1957350000</v>
      </c>
      <c r="E120" s="17">
        <v>1677815490</v>
      </c>
      <c r="F120" s="17">
        <v>1221501841</v>
      </c>
      <c r="G120" s="17">
        <v>1520090689</v>
      </c>
      <c r="H120" s="58">
        <v>1136827160</v>
      </c>
      <c r="I120" s="58">
        <f>+VLOOKUP(A120,[1]Hoja1!A$2:C$37,3,0)</f>
        <v>1883636753</v>
      </c>
      <c r="J120" s="66">
        <f t="shared" ref="J119:J130" si="61">C120-I120</f>
        <v>73713247</v>
      </c>
    </row>
    <row r="121" spans="1:10">
      <c r="A121" s="15" t="s">
        <v>466</v>
      </c>
      <c r="B121" s="23" t="s">
        <v>467</v>
      </c>
      <c r="C121" s="17">
        <v>6797222640</v>
      </c>
      <c r="D121" s="17">
        <v>6691375866</v>
      </c>
      <c r="E121" s="17">
        <v>3204315161</v>
      </c>
      <c r="F121" s="17">
        <v>984713895</v>
      </c>
      <c r="G121" s="17">
        <v>3194702254</v>
      </c>
      <c r="H121" s="58">
        <v>12273432904</v>
      </c>
      <c r="I121" s="58">
        <f>+H121*1.03</f>
        <v>12641635891.120001</v>
      </c>
      <c r="J121" s="66">
        <f>C121-I121</f>
        <v>-5844413251.1200008</v>
      </c>
    </row>
    <row r="122" spans="1:10">
      <c r="A122" s="15" t="s">
        <v>468</v>
      </c>
      <c r="B122" s="23" t="s">
        <v>469</v>
      </c>
      <c r="C122" s="17">
        <v>1134665360</v>
      </c>
      <c r="D122" s="17">
        <v>1134665360</v>
      </c>
      <c r="E122" s="17">
        <v>1133438192</v>
      </c>
      <c r="F122" s="17">
        <v>1046013933</v>
      </c>
      <c r="G122" s="17">
        <v>1133438192</v>
      </c>
      <c r="H122" s="58">
        <v>1202406628</v>
      </c>
      <c r="I122" s="58">
        <v>1134665360</v>
      </c>
      <c r="J122" s="66">
        <f t="shared" si="61"/>
        <v>0</v>
      </c>
    </row>
    <row r="123" spans="1:10">
      <c r="A123" s="15" t="s">
        <v>470</v>
      </c>
      <c r="B123" s="23" t="s">
        <v>471</v>
      </c>
      <c r="C123" s="17">
        <v>935000000</v>
      </c>
      <c r="D123" s="17">
        <v>645073950</v>
      </c>
      <c r="E123" s="17">
        <v>189541210</v>
      </c>
      <c r="F123" s="17">
        <v>31541210</v>
      </c>
      <c r="G123" s="17">
        <v>34253397</v>
      </c>
      <c r="H123" s="58">
        <v>534899840</v>
      </c>
      <c r="I123" s="58">
        <f>+H123*1.03</f>
        <v>550946835.20000005</v>
      </c>
      <c r="J123" s="66">
        <f>C123-I123</f>
        <v>384053164.79999995</v>
      </c>
    </row>
    <row r="124" spans="1:10">
      <c r="A124" s="15" t="s">
        <v>472</v>
      </c>
      <c r="B124" s="23" t="s">
        <v>473</v>
      </c>
      <c r="C124" s="17">
        <v>200000000</v>
      </c>
      <c r="D124" s="17">
        <v>200000000</v>
      </c>
      <c r="E124" s="17">
        <v>174970187</v>
      </c>
      <c r="F124" s="17">
        <v>45321501</v>
      </c>
      <c r="G124" s="17">
        <v>144897273</v>
      </c>
      <c r="H124" s="58">
        <v>550258457</v>
      </c>
      <c r="I124" s="58">
        <v>222482965</v>
      </c>
      <c r="J124" s="66">
        <f t="shared" si="61"/>
        <v>-22482965</v>
      </c>
    </row>
    <row r="125" spans="1:10">
      <c r="A125" s="15" t="s">
        <v>474</v>
      </c>
      <c r="B125" s="23" t="s">
        <v>475</v>
      </c>
      <c r="C125" s="17">
        <v>30000000</v>
      </c>
      <c r="D125" s="17">
        <v>0</v>
      </c>
      <c r="E125" s="17">
        <v>0</v>
      </c>
      <c r="F125" s="17">
        <v>0</v>
      </c>
      <c r="G125" s="17">
        <v>0</v>
      </c>
      <c r="H125" s="58">
        <v>23101602</v>
      </c>
      <c r="I125" s="58">
        <f>+H125*1.03</f>
        <v>23794650.060000002</v>
      </c>
      <c r="J125" s="66">
        <f>C125-I125</f>
        <v>6205349.9399999976</v>
      </c>
    </row>
    <row r="126" spans="1:10">
      <c r="A126" s="15" t="s">
        <v>476</v>
      </c>
      <c r="B126" s="23" t="s">
        <v>477</v>
      </c>
      <c r="C126" s="17">
        <v>22235000</v>
      </c>
      <c r="D126" s="17">
        <v>22235000</v>
      </c>
      <c r="E126" s="17">
        <v>6560000</v>
      </c>
      <c r="F126" s="17">
        <v>6560000</v>
      </c>
      <c r="G126" s="17">
        <v>6560000</v>
      </c>
      <c r="H126" s="58">
        <v>13922500</v>
      </c>
      <c r="I126" s="58">
        <v>22235000</v>
      </c>
      <c r="J126" s="66">
        <f t="shared" si="61"/>
        <v>0</v>
      </c>
    </row>
    <row r="127" spans="1:10">
      <c r="A127" s="15" t="s">
        <v>478</v>
      </c>
      <c r="B127" s="23" t="s">
        <v>479</v>
      </c>
      <c r="C127" s="17">
        <v>100000000</v>
      </c>
      <c r="D127" s="17">
        <v>0</v>
      </c>
      <c r="E127" s="17">
        <v>0</v>
      </c>
      <c r="F127" s="17">
        <v>0</v>
      </c>
      <c r="G127" s="17">
        <v>0</v>
      </c>
      <c r="H127" s="58">
        <v>97731770</v>
      </c>
      <c r="I127" s="58">
        <f>+H127*1.03</f>
        <v>100663723.10000001</v>
      </c>
      <c r="J127" s="66">
        <f>C127-I127</f>
        <v>-663723.10000000894</v>
      </c>
    </row>
    <row r="128" spans="1:10">
      <c r="A128" s="15" t="s">
        <v>480</v>
      </c>
      <c r="B128" s="23" t="s">
        <v>481</v>
      </c>
      <c r="C128" s="17">
        <v>94981770</v>
      </c>
      <c r="D128" s="17">
        <v>0</v>
      </c>
      <c r="E128" s="17">
        <v>0</v>
      </c>
      <c r="F128" s="17">
        <v>0</v>
      </c>
      <c r="G128" s="17">
        <v>0</v>
      </c>
      <c r="H128" s="58">
        <v>52440000</v>
      </c>
      <c r="I128" s="58">
        <v>94981770</v>
      </c>
      <c r="J128" s="66">
        <f t="shared" si="61"/>
        <v>0</v>
      </c>
    </row>
    <row r="129" spans="1:10">
      <c r="A129" s="15" t="s">
        <v>482</v>
      </c>
      <c r="B129" s="23" t="s">
        <v>483</v>
      </c>
      <c r="C129" s="17">
        <v>20000000</v>
      </c>
      <c r="D129" s="17">
        <v>0</v>
      </c>
      <c r="E129" s="17">
        <v>0</v>
      </c>
      <c r="F129" s="17">
        <v>0</v>
      </c>
      <c r="G129" s="17">
        <v>0</v>
      </c>
      <c r="H129" s="58">
        <v>0</v>
      </c>
      <c r="I129" s="58">
        <f>+H129*1.03</f>
        <v>0</v>
      </c>
      <c r="J129" s="66">
        <f>C129-I129</f>
        <v>20000000</v>
      </c>
    </row>
    <row r="130" spans="1:10">
      <c r="A130" s="15" t="s">
        <v>484</v>
      </c>
      <c r="B130" s="23" t="s">
        <v>485</v>
      </c>
      <c r="C130" s="17">
        <v>0</v>
      </c>
      <c r="D130" s="17"/>
      <c r="E130" s="17"/>
      <c r="F130" s="17"/>
      <c r="G130" s="17"/>
      <c r="H130" s="58">
        <v>0</v>
      </c>
      <c r="I130" s="58">
        <v>0</v>
      </c>
      <c r="J130" s="66">
        <f t="shared" si="61"/>
        <v>0</v>
      </c>
    </row>
    <row r="131" spans="1:10">
      <c r="A131" s="13">
        <v>42120202010</v>
      </c>
      <c r="B131" s="14" t="s">
        <v>486</v>
      </c>
      <c r="C131" s="29">
        <f t="shared" ref="C131:J131" si="62">+C132</f>
        <v>20000000</v>
      </c>
      <c r="D131" s="29">
        <f t="shared" si="62"/>
        <v>11515636</v>
      </c>
      <c r="E131" s="29">
        <f t="shared" si="62"/>
        <v>1216461</v>
      </c>
      <c r="F131" s="29">
        <f t="shared" si="62"/>
        <v>0</v>
      </c>
      <c r="G131" s="29">
        <f t="shared" si="62"/>
        <v>1216461</v>
      </c>
      <c r="H131" s="29">
        <f t="shared" si="62"/>
        <v>4066706</v>
      </c>
      <c r="I131" s="29">
        <f t="shared" si="62"/>
        <v>4188707.18</v>
      </c>
      <c r="J131" s="29">
        <f t="shared" si="62"/>
        <v>15811292.82</v>
      </c>
    </row>
    <row r="132" spans="1:10">
      <c r="A132" s="15" t="s">
        <v>487</v>
      </c>
      <c r="B132" s="16" t="s">
        <v>488</v>
      </c>
      <c r="C132" s="17">
        <v>20000000</v>
      </c>
      <c r="D132" s="17">
        <v>11515636</v>
      </c>
      <c r="E132" s="17">
        <v>1216461</v>
      </c>
      <c r="F132" s="17">
        <v>0</v>
      </c>
      <c r="G132" s="17">
        <v>1216461</v>
      </c>
      <c r="H132" s="58">
        <v>4066706</v>
      </c>
      <c r="I132" s="58">
        <f>+H132*1.03</f>
        <v>4188707.18</v>
      </c>
      <c r="J132" s="66">
        <f>C132-I132</f>
        <v>15811292.82</v>
      </c>
    </row>
    <row r="133" spans="1:10">
      <c r="A133" s="7" t="s">
        <v>489</v>
      </c>
      <c r="B133" s="8" t="s">
        <v>181</v>
      </c>
      <c r="C133" s="64">
        <f t="shared" ref="C133:J134" si="63">+C134</f>
        <v>327914000</v>
      </c>
      <c r="D133" s="64">
        <f t="shared" si="63"/>
        <v>327914000</v>
      </c>
      <c r="E133" s="64">
        <f t="shared" si="63"/>
        <v>0</v>
      </c>
      <c r="F133" s="64">
        <f t="shared" si="63"/>
        <v>0</v>
      </c>
      <c r="G133" s="64">
        <f t="shared" si="63"/>
        <v>0</v>
      </c>
      <c r="H133" s="64">
        <f t="shared" si="63"/>
        <v>321858920</v>
      </c>
      <c r="I133" s="64">
        <f t="shared" si="63"/>
        <v>327914000</v>
      </c>
      <c r="J133" s="64">
        <f t="shared" si="63"/>
        <v>0</v>
      </c>
    </row>
    <row r="134" spans="1:10">
      <c r="A134" s="9" t="s">
        <v>490</v>
      </c>
      <c r="B134" s="10" t="s">
        <v>491</v>
      </c>
      <c r="C134" s="56">
        <f t="shared" si="63"/>
        <v>327914000</v>
      </c>
      <c r="D134" s="56">
        <f t="shared" si="63"/>
        <v>327914000</v>
      </c>
      <c r="E134" s="56">
        <f t="shared" si="63"/>
        <v>0</v>
      </c>
      <c r="F134" s="56">
        <f t="shared" si="63"/>
        <v>0</v>
      </c>
      <c r="G134" s="56">
        <f t="shared" si="63"/>
        <v>0</v>
      </c>
      <c r="H134" s="56">
        <f t="shared" si="63"/>
        <v>321858920</v>
      </c>
      <c r="I134" s="56">
        <f t="shared" si="63"/>
        <v>327914000</v>
      </c>
      <c r="J134" s="56">
        <f t="shared" si="63"/>
        <v>0</v>
      </c>
    </row>
    <row r="135" spans="1:10">
      <c r="A135" s="11" t="s">
        <v>492</v>
      </c>
      <c r="B135" s="12" t="s">
        <v>493</v>
      </c>
      <c r="C135" s="57">
        <f t="shared" ref="C135:J135" si="64">+C136+C141</f>
        <v>327914000</v>
      </c>
      <c r="D135" s="57">
        <f t="shared" si="64"/>
        <v>327914000</v>
      </c>
      <c r="E135" s="57">
        <f t="shared" si="64"/>
        <v>0</v>
      </c>
      <c r="F135" s="57">
        <f t="shared" si="64"/>
        <v>0</v>
      </c>
      <c r="G135" s="57">
        <f t="shared" si="64"/>
        <v>0</v>
      </c>
      <c r="H135" s="57">
        <f t="shared" si="64"/>
        <v>321858920</v>
      </c>
      <c r="I135" s="57">
        <f t="shared" si="64"/>
        <v>327914000</v>
      </c>
      <c r="J135" s="57">
        <f t="shared" si="64"/>
        <v>0</v>
      </c>
    </row>
    <row r="136" spans="1:10">
      <c r="A136" s="13" t="s">
        <v>494</v>
      </c>
      <c r="B136" s="14" t="s">
        <v>495</v>
      </c>
      <c r="C136" s="29">
        <f t="shared" ref="C136:J136" si="65">SUM(C137:C140)</f>
        <v>327914000</v>
      </c>
      <c r="D136" s="29">
        <f t="shared" si="65"/>
        <v>327914000</v>
      </c>
      <c r="E136" s="29">
        <f t="shared" si="65"/>
        <v>0</v>
      </c>
      <c r="F136" s="29">
        <f t="shared" si="65"/>
        <v>0</v>
      </c>
      <c r="G136" s="29">
        <f t="shared" si="65"/>
        <v>0</v>
      </c>
      <c r="H136" s="29">
        <f t="shared" si="65"/>
        <v>321858920</v>
      </c>
      <c r="I136" s="29">
        <f t="shared" si="65"/>
        <v>327914000</v>
      </c>
      <c r="J136" s="29">
        <f t="shared" si="65"/>
        <v>0</v>
      </c>
    </row>
    <row r="137" spans="1:10">
      <c r="A137" s="15" t="s">
        <v>496</v>
      </c>
      <c r="B137" s="20" t="s">
        <v>497</v>
      </c>
      <c r="C137" s="17">
        <v>0</v>
      </c>
      <c r="D137" s="17"/>
      <c r="E137" s="17"/>
      <c r="F137" s="17"/>
      <c r="G137" s="17"/>
      <c r="H137" s="58">
        <v>0</v>
      </c>
      <c r="I137" s="58">
        <f>+H137*1.03</f>
        <v>0</v>
      </c>
      <c r="J137" s="66">
        <f>C137-I137</f>
        <v>0</v>
      </c>
    </row>
    <row r="138" spans="1:10">
      <c r="A138" s="15" t="s">
        <v>498</v>
      </c>
      <c r="B138" s="20" t="s">
        <v>499</v>
      </c>
      <c r="C138" s="17">
        <v>0</v>
      </c>
      <c r="D138" s="17"/>
      <c r="E138" s="17"/>
      <c r="F138" s="17"/>
      <c r="G138" s="17"/>
      <c r="H138" s="58">
        <v>0</v>
      </c>
      <c r="I138" s="58">
        <v>0</v>
      </c>
      <c r="J138" s="66">
        <f t="shared" ref="J137:J140" si="66">C138-I138</f>
        <v>0</v>
      </c>
    </row>
    <row r="139" spans="1:10">
      <c r="A139" s="15" t="s">
        <v>496</v>
      </c>
      <c r="B139" s="20" t="s">
        <v>500</v>
      </c>
      <c r="C139" s="17">
        <v>0</v>
      </c>
      <c r="D139" s="17">
        <v>0</v>
      </c>
      <c r="E139" s="17">
        <v>0</v>
      </c>
      <c r="F139" s="17">
        <v>0</v>
      </c>
      <c r="G139" s="17">
        <v>0</v>
      </c>
      <c r="H139" s="58">
        <v>0</v>
      </c>
      <c r="I139" s="58">
        <f>+H139*1.03</f>
        <v>0</v>
      </c>
      <c r="J139" s="66">
        <f>C139-I139</f>
        <v>0</v>
      </c>
    </row>
    <row r="140" spans="1:10">
      <c r="A140" s="15" t="s">
        <v>501</v>
      </c>
      <c r="B140" s="20" t="s">
        <v>502</v>
      </c>
      <c r="C140" s="17">
        <v>327914000</v>
      </c>
      <c r="D140" s="17">
        <v>327914000</v>
      </c>
      <c r="E140" s="17">
        <v>0</v>
      </c>
      <c r="F140" s="17">
        <v>0</v>
      </c>
      <c r="G140" s="17">
        <v>0</v>
      </c>
      <c r="H140" s="58">
        <v>321858920</v>
      </c>
      <c r="I140" s="58">
        <v>327914000</v>
      </c>
      <c r="J140" s="66">
        <f t="shared" si="66"/>
        <v>0</v>
      </c>
    </row>
    <row r="141" spans="1:10">
      <c r="A141" s="13">
        <v>42131301002</v>
      </c>
      <c r="B141" s="14" t="s">
        <v>503</v>
      </c>
      <c r="C141" s="29">
        <f t="shared" ref="C141:J141" si="67">SUM(C142:C143)</f>
        <v>0</v>
      </c>
      <c r="D141" s="29">
        <f t="shared" si="67"/>
        <v>0</v>
      </c>
      <c r="E141" s="29">
        <f t="shared" si="67"/>
        <v>0</v>
      </c>
      <c r="F141" s="29">
        <f t="shared" si="67"/>
        <v>0</v>
      </c>
      <c r="G141" s="29">
        <f t="shared" si="67"/>
        <v>0</v>
      </c>
      <c r="H141" s="29">
        <f t="shared" si="67"/>
        <v>0</v>
      </c>
      <c r="I141" s="29">
        <f t="shared" si="67"/>
        <v>0</v>
      </c>
      <c r="J141" s="29">
        <f t="shared" si="67"/>
        <v>0</v>
      </c>
    </row>
    <row r="142" spans="1:10">
      <c r="A142" s="15">
        <v>421313010020101</v>
      </c>
      <c r="B142" s="20" t="s">
        <v>503</v>
      </c>
      <c r="C142" s="17">
        <v>0</v>
      </c>
      <c r="D142" s="17"/>
      <c r="E142" s="17"/>
      <c r="F142" s="17"/>
      <c r="G142" s="17"/>
      <c r="H142" s="58">
        <v>0</v>
      </c>
      <c r="I142" s="58">
        <f>+H142*1.03</f>
        <v>0</v>
      </c>
      <c r="J142" s="66">
        <f>C142-I142</f>
        <v>0</v>
      </c>
    </row>
    <row r="143" spans="1:10">
      <c r="A143" s="15">
        <v>421313010020102</v>
      </c>
      <c r="B143" s="20" t="s">
        <v>504</v>
      </c>
      <c r="C143" s="17">
        <v>0</v>
      </c>
      <c r="D143" s="17"/>
      <c r="E143" s="17"/>
      <c r="F143" s="17"/>
      <c r="G143" s="17"/>
      <c r="H143" s="58">
        <v>0</v>
      </c>
      <c r="I143" s="58">
        <v>0</v>
      </c>
      <c r="J143" s="66">
        <f t="shared" ref="J142:J143" si="68">C143-I143</f>
        <v>0</v>
      </c>
    </row>
    <row r="144" spans="1:10">
      <c r="A144" s="7" t="s">
        <v>505</v>
      </c>
      <c r="B144" s="8" t="s">
        <v>506</v>
      </c>
      <c r="C144" s="64">
        <f t="shared" ref="C144:J144" si="69">+C145+C152+C156</f>
        <v>382845000</v>
      </c>
      <c r="D144" s="64">
        <f t="shared" si="69"/>
        <v>8016000</v>
      </c>
      <c r="E144" s="64">
        <f t="shared" si="69"/>
        <v>8016000</v>
      </c>
      <c r="F144" s="64">
        <f t="shared" si="69"/>
        <v>50694</v>
      </c>
      <c r="G144" s="64">
        <f t="shared" si="69"/>
        <v>72233</v>
      </c>
      <c r="H144" s="64">
        <f t="shared" si="69"/>
        <v>340229201</v>
      </c>
      <c r="I144" s="64">
        <f t="shared" si="69"/>
        <v>352945470.03000003</v>
      </c>
      <c r="J144" s="64">
        <f t="shared" si="69"/>
        <v>29899529.969999988</v>
      </c>
    </row>
    <row r="145" spans="1:10">
      <c r="A145" s="9" t="s">
        <v>507</v>
      </c>
      <c r="B145" s="10" t="s">
        <v>508</v>
      </c>
      <c r="C145" s="56">
        <f t="shared" ref="C145:J145" si="70">+C146+C149</f>
        <v>0</v>
      </c>
      <c r="D145" s="56">
        <f t="shared" si="70"/>
        <v>0</v>
      </c>
      <c r="E145" s="56">
        <f t="shared" si="70"/>
        <v>0</v>
      </c>
      <c r="F145" s="56">
        <f t="shared" si="70"/>
        <v>0</v>
      </c>
      <c r="G145" s="56">
        <f t="shared" si="70"/>
        <v>0</v>
      </c>
      <c r="H145" s="56">
        <f t="shared" si="70"/>
        <v>7001391</v>
      </c>
      <c r="I145" s="56">
        <f t="shared" si="70"/>
        <v>9720825.7300000004</v>
      </c>
      <c r="J145" s="56">
        <f t="shared" si="70"/>
        <v>-9720825.7300000004</v>
      </c>
    </row>
    <row r="146" spans="1:10">
      <c r="A146" s="11" t="s">
        <v>509</v>
      </c>
      <c r="B146" s="12" t="s">
        <v>510</v>
      </c>
      <c r="C146" s="57">
        <f t="shared" ref="C146:J146" si="71">+C147+C148</f>
        <v>0</v>
      </c>
      <c r="D146" s="57">
        <f t="shared" si="71"/>
        <v>0</v>
      </c>
      <c r="E146" s="57">
        <f t="shared" si="71"/>
        <v>0</v>
      </c>
      <c r="F146" s="57">
        <f t="shared" si="71"/>
        <v>0</v>
      </c>
      <c r="G146" s="57">
        <f t="shared" si="71"/>
        <v>0</v>
      </c>
      <c r="H146" s="57">
        <f t="shared" si="71"/>
        <v>3067919</v>
      </c>
      <c r="I146" s="57">
        <f t="shared" si="71"/>
        <v>5669349.5700000003</v>
      </c>
      <c r="J146" s="57">
        <f t="shared" si="71"/>
        <v>-5669349.5700000003</v>
      </c>
    </row>
    <row r="147" spans="1:10">
      <c r="A147" s="15" t="s">
        <v>511</v>
      </c>
      <c r="B147" s="16" t="s">
        <v>510</v>
      </c>
      <c r="C147" s="17">
        <v>0</v>
      </c>
      <c r="D147" s="17"/>
      <c r="E147" s="17"/>
      <c r="F147" s="17"/>
      <c r="G147" s="17"/>
      <c r="H147" s="58">
        <v>3067919</v>
      </c>
      <c r="I147" s="58">
        <f>+H147*1.03</f>
        <v>3159956.5700000003</v>
      </c>
      <c r="J147" s="66">
        <f>C147-I147</f>
        <v>-3159956.5700000003</v>
      </c>
    </row>
    <row r="148" spans="1:10">
      <c r="A148" s="15" t="s">
        <v>512</v>
      </c>
      <c r="B148" s="20" t="s">
        <v>513</v>
      </c>
      <c r="C148" s="17">
        <v>0</v>
      </c>
      <c r="D148" s="17"/>
      <c r="E148" s="17"/>
      <c r="F148" s="17"/>
      <c r="G148" s="17"/>
      <c r="H148" s="58">
        <v>0</v>
      </c>
      <c r="I148" s="58">
        <v>2509393</v>
      </c>
      <c r="J148" s="66">
        <f t="shared" ref="J147:J148" si="72">C148-I148</f>
        <v>-2509393</v>
      </c>
    </row>
    <row r="149" spans="1:10">
      <c r="A149" s="11">
        <v>42180152</v>
      </c>
      <c r="B149" s="12" t="s">
        <v>514</v>
      </c>
      <c r="C149" s="57">
        <f t="shared" ref="C149:J149" si="73">+C150+C151</f>
        <v>0</v>
      </c>
      <c r="D149" s="57">
        <f t="shared" si="73"/>
        <v>0</v>
      </c>
      <c r="E149" s="57">
        <f t="shared" si="73"/>
        <v>0</v>
      </c>
      <c r="F149" s="57">
        <f t="shared" si="73"/>
        <v>0</v>
      </c>
      <c r="G149" s="57">
        <f t="shared" si="73"/>
        <v>0</v>
      </c>
      <c r="H149" s="57">
        <f t="shared" si="73"/>
        <v>3933472</v>
      </c>
      <c r="I149" s="57">
        <f t="shared" si="73"/>
        <v>4051476.16</v>
      </c>
      <c r="J149" s="57">
        <f t="shared" si="73"/>
        <v>-4051476.16</v>
      </c>
    </row>
    <row r="150" spans="1:10">
      <c r="A150" s="15">
        <v>4218015201</v>
      </c>
      <c r="B150" s="16" t="s">
        <v>514</v>
      </c>
      <c r="C150" s="17">
        <v>0</v>
      </c>
      <c r="D150" s="17"/>
      <c r="E150" s="17"/>
      <c r="F150" s="17"/>
      <c r="G150" s="17"/>
      <c r="H150" s="58">
        <v>3933472</v>
      </c>
      <c r="I150" s="58">
        <f>+H150*1.03</f>
        <v>4051476.16</v>
      </c>
      <c r="J150" s="66">
        <f>C150-I150</f>
        <v>-4051476.16</v>
      </c>
    </row>
    <row r="151" spans="1:10">
      <c r="A151" s="15">
        <v>4218015202</v>
      </c>
      <c r="B151" s="20" t="s">
        <v>515</v>
      </c>
      <c r="C151" s="17">
        <v>0</v>
      </c>
      <c r="D151" s="17"/>
      <c r="E151" s="17"/>
      <c r="F151" s="17"/>
      <c r="G151" s="17"/>
      <c r="H151" s="58">
        <v>0</v>
      </c>
      <c r="I151" s="58">
        <v>0</v>
      </c>
      <c r="J151" s="66">
        <f t="shared" ref="J150:J151" si="74">C151-I151</f>
        <v>0</v>
      </c>
    </row>
    <row r="152" spans="1:10">
      <c r="A152" s="9" t="s">
        <v>516</v>
      </c>
      <c r="B152" s="10" t="s">
        <v>517</v>
      </c>
      <c r="C152" s="56">
        <f t="shared" ref="C152:J152" si="75">+C153</f>
        <v>382845000</v>
      </c>
      <c r="D152" s="56">
        <f t="shared" si="75"/>
        <v>8016000</v>
      </c>
      <c r="E152" s="56">
        <f t="shared" si="75"/>
        <v>8016000</v>
      </c>
      <c r="F152" s="56">
        <f t="shared" si="75"/>
        <v>50694</v>
      </c>
      <c r="G152" s="56">
        <f t="shared" si="75"/>
        <v>72233</v>
      </c>
      <c r="H152" s="56">
        <f t="shared" si="75"/>
        <v>333227810</v>
      </c>
      <c r="I152" s="56">
        <f t="shared" si="75"/>
        <v>343224644.30000001</v>
      </c>
      <c r="J152" s="56">
        <f t="shared" si="75"/>
        <v>39620355.699999988</v>
      </c>
    </row>
    <row r="153" spans="1:10">
      <c r="A153" s="11" t="s">
        <v>518</v>
      </c>
      <c r="B153" s="12" t="s">
        <v>519</v>
      </c>
      <c r="C153" s="57">
        <f t="shared" ref="C153:J153" si="76">+C154+C155</f>
        <v>382845000</v>
      </c>
      <c r="D153" s="57">
        <f t="shared" si="76"/>
        <v>8016000</v>
      </c>
      <c r="E153" s="57">
        <f t="shared" si="76"/>
        <v>8016000</v>
      </c>
      <c r="F153" s="57">
        <f t="shared" si="76"/>
        <v>50694</v>
      </c>
      <c r="G153" s="57">
        <f t="shared" si="76"/>
        <v>72233</v>
      </c>
      <c r="H153" s="57">
        <f t="shared" si="76"/>
        <v>333227810</v>
      </c>
      <c r="I153" s="57">
        <f t="shared" si="76"/>
        <v>343224644.30000001</v>
      </c>
      <c r="J153" s="57">
        <f t="shared" si="76"/>
        <v>39620355.699999988</v>
      </c>
    </row>
    <row r="154" spans="1:10">
      <c r="A154" s="15" t="s">
        <v>520</v>
      </c>
      <c r="B154" s="16" t="s">
        <v>521</v>
      </c>
      <c r="C154" s="17">
        <v>382845000</v>
      </c>
      <c r="D154" s="17">
        <v>8016000</v>
      </c>
      <c r="E154" s="17">
        <v>8016000</v>
      </c>
      <c r="F154" s="17">
        <v>50694</v>
      </c>
      <c r="G154" s="17">
        <v>72233</v>
      </c>
      <c r="H154" s="58">
        <v>333227810</v>
      </c>
      <c r="I154" s="58">
        <f>+H154*1.03</f>
        <v>343224644.30000001</v>
      </c>
      <c r="J154" s="66">
        <f>C154-I154</f>
        <v>39620355.699999988</v>
      </c>
    </row>
    <row r="155" spans="1:10">
      <c r="A155" s="15">
        <v>4218040702</v>
      </c>
      <c r="B155" s="16" t="s">
        <v>522</v>
      </c>
      <c r="C155" s="17">
        <v>0</v>
      </c>
      <c r="D155" s="17"/>
      <c r="E155" s="17"/>
      <c r="F155" s="17"/>
      <c r="G155" s="17"/>
      <c r="H155" s="58">
        <v>0</v>
      </c>
      <c r="I155" s="58">
        <v>0</v>
      </c>
      <c r="J155" s="66">
        <f t="shared" ref="J154:J155" si="77">C155-I155</f>
        <v>0</v>
      </c>
    </row>
    <row r="156" spans="1:10">
      <c r="A156" s="9" t="s">
        <v>523</v>
      </c>
      <c r="B156" s="10" t="s">
        <v>524</v>
      </c>
      <c r="C156" s="56">
        <f t="shared" ref="C156:J156" si="78">+C157</f>
        <v>0</v>
      </c>
      <c r="D156" s="56">
        <f t="shared" si="78"/>
        <v>0</v>
      </c>
      <c r="E156" s="56">
        <f t="shared" si="78"/>
        <v>0</v>
      </c>
      <c r="F156" s="56">
        <f t="shared" si="78"/>
        <v>0</v>
      </c>
      <c r="G156" s="56">
        <f t="shared" si="78"/>
        <v>0</v>
      </c>
      <c r="H156" s="56">
        <f t="shared" si="78"/>
        <v>0</v>
      </c>
      <c r="I156" s="56">
        <f t="shared" si="78"/>
        <v>0</v>
      </c>
      <c r="J156" s="56">
        <f t="shared" si="78"/>
        <v>0</v>
      </c>
    </row>
    <row r="157" spans="1:10">
      <c r="A157" s="11" t="s">
        <v>525</v>
      </c>
      <c r="B157" s="12" t="s">
        <v>526</v>
      </c>
      <c r="C157" s="57">
        <f t="shared" ref="C157:J157" si="79">+C158+C161</f>
        <v>0</v>
      </c>
      <c r="D157" s="57">
        <f t="shared" si="79"/>
        <v>0</v>
      </c>
      <c r="E157" s="57">
        <f t="shared" si="79"/>
        <v>0</v>
      </c>
      <c r="F157" s="57">
        <f t="shared" si="79"/>
        <v>0</v>
      </c>
      <c r="G157" s="57">
        <f t="shared" si="79"/>
        <v>0</v>
      </c>
      <c r="H157" s="57">
        <f t="shared" si="79"/>
        <v>0</v>
      </c>
      <c r="I157" s="57">
        <f t="shared" si="79"/>
        <v>0</v>
      </c>
      <c r="J157" s="57">
        <f t="shared" si="79"/>
        <v>0</v>
      </c>
    </row>
    <row r="158" spans="1:10">
      <c r="A158" s="13" t="s">
        <v>527</v>
      </c>
      <c r="B158" s="14" t="s">
        <v>528</v>
      </c>
      <c r="C158" s="29">
        <f t="shared" ref="C158:J158" si="80">+C159+C160</f>
        <v>0</v>
      </c>
      <c r="D158" s="29">
        <f t="shared" si="80"/>
        <v>0</v>
      </c>
      <c r="E158" s="29">
        <f t="shared" si="80"/>
        <v>0</v>
      </c>
      <c r="F158" s="29">
        <f t="shared" si="80"/>
        <v>0</v>
      </c>
      <c r="G158" s="29">
        <f t="shared" si="80"/>
        <v>0</v>
      </c>
      <c r="H158" s="29">
        <f t="shared" si="80"/>
        <v>0</v>
      </c>
      <c r="I158" s="29">
        <f t="shared" si="80"/>
        <v>0</v>
      </c>
      <c r="J158" s="29">
        <f t="shared" si="80"/>
        <v>0</v>
      </c>
    </row>
    <row r="159" spans="1:10">
      <c r="A159" s="15" t="s">
        <v>529</v>
      </c>
      <c r="B159" s="16" t="s">
        <v>530</v>
      </c>
      <c r="C159" s="17">
        <v>0</v>
      </c>
      <c r="D159" s="30"/>
      <c r="E159" s="30"/>
      <c r="F159" s="30"/>
      <c r="G159" s="30"/>
      <c r="H159" s="58">
        <v>0</v>
      </c>
      <c r="I159" s="58">
        <f>+H159*1.03</f>
        <v>0</v>
      </c>
      <c r="J159" s="66">
        <f>C159-I159</f>
        <v>0</v>
      </c>
    </row>
    <row r="160" spans="1:10">
      <c r="A160" s="15" t="s">
        <v>531</v>
      </c>
      <c r="B160" s="16" t="s">
        <v>532</v>
      </c>
      <c r="C160" s="17">
        <v>0</v>
      </c>
      <c r="D160" s="17"/>
      <c r="E160" s="17"/>
      <c r="F160" s="17"/>
      <c r="G160" s="17"/>
      <c r="H160" s="58">
        <v>0</v>
      </c>
      <c r="I160" s="58">
        <v>0</v>
      </c>
      <c r="J160" s="66">
        <f t="shared" ref="J159:J161" si="81">C160-I160</f>
        <v>0</v>
      </c>
    </row>
    <row r="161" spans="1:12">
      <c r="A161" s="15" t="s">
        <v>533</v>
      </c>
      <c r="B161" s="16" t="s">
        <v>534</v>
      </c>
      <c r="C161" s="17">
        <v>0</v>
      </c>
      <c r="D161" s="30"/>
      <c r="E161" s="30"/>
      <c r="F161" s="30"/>
      <c r="G161" s="30"/>
      <c r="H161" s="58">
        <v>0</v>
      </c>
      <c r="I161" s="58">
        <f>+H161*1.03</f>
        <v>0</v>
      </c>
      <c r="J161" s="66">
        <f>C161-I161</f>
        <v>0</v>
      </c>
    </row>
    <row r="162" spans="1:12">
      <c r="A162" s="5" t="s">
        <v>535</v>
      </c>
      <c r="B162" s="6" t="s">
        <v>536</v>
      </c>
      <c r="C162" s="31">
        <f t="shared" ref="C162:J171" si="82">+C163</f>
        <v>385564992000</v>
      </c>
      <c r="D162" s="31">
        <f t="shared" si="82"/>
        <v>385564992000</v>
      </c>
      <c r="E162" s="31">
        <f t="shared" si="82"/>
        <v>367917607555</v>
      </c>
      <c r="F162" s="31">
        <f t="shared" si="82"/>
        <v>313954804</v>
      </c>
      <c r="G162" s="31">
        <f t="shared" si="82"/>
        <v>313954804</v>
      </c>
      <c r="H162" s="31">
        <f t="shared" si="82"/>
        <v>369305685011</v>
      </c>
      <c r="I162" s="31">
        <f t="shared" si="82"/>
        <v>367917607555</v>
      </c>
      <c r="J162" s="31">
        <f t="shared" si="82"/>
        <v>0</v>
      </c>
    </row>
    <row r="163" spans="1:12">
      <c r="A163" s="32" t="s">
        <v>537</v>
      </c>
      <c r="B163" s="33" t="s">
        <v>538</v>
      </c>
      <c r="C163" s="60">
        <f t="shared" si="82"/>
        <v>385564992000</v>
      </c>
      <c r="D163" s="60">
        <f t="shared" si="82"/>
        <v>385564992000</v>
      </c>
      <c r="E163" s="60">
        <f t="shared" si="82"/>
        <v>367917607555</v>
      </c>
      <c r="F163" s="60">
        <f t="shared" si="82"/>
        <v>313954804</v>
      </c>
      <c r="G163" s="60">
        <f t="shared" si="82"/>
        <v>313954804</v>
      </c>
      <c r="H163" s="60">
        <f t="shared" si="82"/>
        <v>369305685011</v>
      </c>
      <c r="I163" s="60">
        <f t="shared" si="82"/>
        <v>367917607555</v>
      </c>
      <c r="J163" s="60">
        <f t="shared" si="82"/>
        <v>0</v>
      </c>
    </row>
    <row r="164" spans="1:12">
      <c r="A164" s="34" t="s">
        <v>539</v>
      </c>
      <c r="B164" s="35" t="s">
        <v>540</v>
      </c>
      <c r="C164" s="36">
        <f t="shared" si="82"/>
        <v>385564992000</v>
      </c>
      <c r="D164" s="36">
        <f t="shared" si="82"/>
        <v>385564992000</v>
      </c>
      <c r="E164" s="36">
        <f t="shared" si="82"/>
        <v>367917607555</v>
      </c>
      <c r="F164" s="36">
        <f t="shared" si="82"/>
        <v>313954804</v>
      </c>
      <c r="G164" s="36">
        <f t="shared" si="82"/>
        <v>313954804</v>
      </c>
      <c r="H164" s="36">
        <f t="shared" si="82"/>
        <v>369305685011</v>
      </c>
      <c r="I164" s="36">
        <f t="shared" si="82"/>
        <v>367917607555</v>
      </c>
      <c r="J164" s="36">
        <f t="shared" si="82"/>
        <v>0</v>
      </c>
    </row>
    <row r="165" spans="1:12">
      <c r="A165" s="37" t="s">
        <v>541</v>
      </c>
      <c r="B165" s="38" t="s">
        <v>542</v>
      </c>
      <c r="C165" s="39">
        <f t="shared" si="82"/>
        <v>385564992000</v>
      </c>
      <c r="D165" s="39">
        <f t="shared" si="82"/>
        <v>385564992000</v>
      </c>
      <c r="E165" s="39">
        <f t="shared" si="82"/>
        <v>367917607555</v>
      </c>
      <c r="F165" s="39">
        <f t="shared" si="82"/>
        <v>313954804</v>
      </c>
      <c r="G165" s="39">
        <f t="shared" si="82"/>
        <v>313954804</v>
      </c>
      <c r="H165" s="39">
        <f t="shared" si="82"/>
        <v>369305685011</v>
      </c>
      <c r="I165" s="39">
        <f t="shared" si="82"/>
        <v>367917607555</v>
      </c>
      <c r="J165" s="39">
        <f t="shared" si="82"/>
        <v>0</v>
      </c>
    </row>
    <row r="166" spans="1:12">
      <c r="A166" s="40" t="s">
        <v>543</v>
      </c>
      <c r="B166" s="41" t="s">
        <v>544</v>
      </c>
      <c r="C166" s="42">
        <f t="shared" si="82"/>
        <v>385564992000</v>
      </c>
      <c r="D166" s="42">
        <f t="shared" si="82"/>
        <v>385564992000</v>
      </c>
      <c r="E166" s="42">
        <f t="shared" si="82"/>
        <v>367917607555</v>
      </c>
      <c r="F166" s="42">
        <f t="shared" si="82"/>
        <v>313954804</v>
      </c>
      <c r="G166" s="42">
        <f t="shared" si="82"/>
        <v>313954804</v>
      </c>
      <c r="H166" s="42">
        <f t="shared" si="82"/>
        <v>369305685011</v>
      </c>
      <c r="I166" s="42">
        <f t="shared" si="82"/>
        <v>367917607555</v>
      </c>
      <c r="J166" s="42">
        <f t="shared" si="82"/>
        <v>0</v>
      </c>
    </row>
    <row r="167" spans="1:12" ht="25.5">
      <c r="A167" s="43" t="s">
        <v>545</v>
      </c>
      <c r="B167" s="44" t="s">
        <v>546</v>
      </c>
      <c r="C167" s="45">
        <f t="shared" si="82"/>
        <v>385564992000</v>
      </c>
      <c r="D167" s="45">
        <f t="shared" si="82"/>
        <v>385564992000</v>
      </c>
      <c r="E167" s="45">
        <f t="shared" si="82"/>
        <v>367917607555</v>
      </c>
      <c r="F167" s="45">
        <f t="shared" si="82"/>
        <v>313954804</v>
      </c>
      <c r="G167" s="45">
        <f t="shared" si="82"/>
        <v>313954804</v>
      </c>
      <c r="H167" s="45">
        <f t="shared" si="82"/>
        <v>369305685011</v>
      </c>
      <c r="I167" s="45">
        <f t="shared" si="82"/>
        <v>367917607555</v>
      </c>
      <c r="J167" s="45">
        <f t="shared" si="82"/>
        <v>0</v>
      </c>
    </row>
    <row r="168" spans="1:12">
      <c r="A168" s="46" t="s">
        <v>547</v>
      </c>
      <c r="B168" s="27" t="s">
        <v>548</v>
      </c>
      <c r="C168" s="47">
        <f t="shared" si="82"/>
        <v>385564992000</v>
      </c>
      <c r="D168" s="47">
        <f t="shared" si="82"/>
        <v>385564992000</v>
      </c>
      <c r="E168" s="47">
        <f t="shared" si="82"/>
        <v>367917607555</v>
      </c>
      <c r="F168" s="47">
        <f t="shared" si="82"/>
        <v>313954804</v>
      </c>
      <c r="G168" s="47">
        <f t="shared" si="82"/>
        <v>313954804</v>
      </c>
      <c r="H168" s="47">
        <f t="shared" si="82"/>
        <v>369305685011</v>
      </c>
      <c r="I168" s="47">
        <f t="shared" si="82"/>
        <v>367917607555</v>
      </c>
      <c r="J168" s="47">
        <f t="shared" si="82"/>
        <v>0</v>
      </c>
    </row>
    <row r="169" spans="1:12">
      <c r="A169" s="37" t="s">
        <v>549</v>
      </c>
      <c r="B169" s="48" t="s">
        <v>550</v>
      </c>
      <c r="C169" s="39">
        <f t="shared" ref="C169:J169" si="83">+C170+C173</f>
        <v>385564992000</v>
      </c>
      <c r="D169" s="39">
        <f t="shared" si="83"/>
        <v>385564992000</v>
      </c>
      <c r="E169" s="39">
        <f t="shared" si="83"/>
        <v>367917607555</v>
      </c>
      <c r="F169" s="39">
        <f t="shared" si="83"/>
        <v>313954804</v>
      </c>
      <c r="G169" s="39">
        <f t="shared" si="83"/>
        <v>313954804</v>
      </c>
      <c r="H169" s="39">
        <f t="shared" si="83"/>
        <v>369305685011</v>
      </c>
      <c r="I169" s="39">
        <f t="shared" si="83"/>
        <v>367917607555</v>
      </c>
      <c r="J169" s="39">
        <f t="shared" si="83"/>
        <v>0</v>
      </c>
    </row>
    <row r="170" spans="1:12">
      <c r="A170" s="43" t="s">
        <v>551</v>
      </c>
      <c r="B170" s="25" t="s">
        <v>552</v>
      </c>
      <c r="C170" s="45">
        <f t="shared" si="82"/>
        <v>313107000</v>
      </c>
      <c r="D170" s="45">
        <f t="shared" si="82"/>
        <v>313107000</v>
      </c>
      <c r="E170" s="45">
        <f t="shared" si="82"/>
        <v>0</v>
      </c>
      <c r="F170" s="45">
        <f t="shared" si="82"/>
        <v>0</v>
      </c>
      <c r="G170" s="45">
        <f t="shared" si="82"/>
        <v>0</v>
      </c>
      <c r="H170" s="45">
        <f t="shared" si="82"/>
        <v>246190068</v>
      </c>
      <c r="I170" s="45">
        <f t="shared" si="82"/>
        <v>0</v>
      </c>
      <c r="J170" s="45">
        <f t="shared" si="82"/>
        <v>0</v>
      </c>
    </row>
    <row r="171" spans="1:12">
      <c r="A171" s="34" t="s">
        <v>553</v>
      </c>
      <c r="B171" s="35" t="s">
        <v>554</v>
      </c>
      <c r="C171" s="36">
        <f t="shared" si="82"/>
        <v>313107000</v>
      </c>
      <c r="D171" s="36">
        <f t="shared" si="82"/>
        <v>313107000</v>
      </c>
      <c r="E171" s="36">
        <f t="shared" si="82"/>
        <v>0</v>
      </c>
      <c r="F171" s="36">
        <f t="shared" si="82"/>
        <v>0</v>
      </c>
      <c r="G171" s="36">
        <f t="shared" si="82"/>
        <v>0</v>
      </c>
      <c r="H171" s="36">
        <f t="shared" si="82"/>
        <v>246190068</v>
      </c>
      <c r="I171" s="36">
        <f t="shared" si="82"/>
        <v>0</v>
      </c>
      <c r="J171" s="36">
        <f t="shared" si="82"/>
        <v>0</v>
      </c>
    </row>
    <row r="172" spans="1:12">
      <c r="A172" s="22" t="s">
        <v>555</v>
      </c>
      <c r="B172" s="16" t="s">
        <v>556</v>
      </c>
      <c r="C172" s="17">
        <v>313107000</v>
      </c>
      <c r="D172" s="17">
        <v>313107000</v>
      </c>
      <c r="E172" s="17">
        <v>0</v>
      </c>
      <c r="F172" s="17">
        <v>0</v>
      </c>
      <c r="G172" s="17">
        <v>0</v>
      </c>
      <c r="H172" s="58">
        <v>246190068</v>
      </c>
      <c r="I172" s="58">
        <v>0</v>
      </c>
      <c r="J172" s="66">
        <v>0</v>
      </c>
    </row>
    <row r="173" spans="1:12">
      <c r="A173" s="43" t="s">
        <v>557</v>
      </c>
      <c r="B173" s="25" t="s">
        <v>558</v>
      </c>
      <c r="C173" s="45">
        <f t="shared" ref="C173:J173" si="84">+C174+C177+C180</f>
        <v>385251885000</v>
      </c>
      <c r="D173" s="45">
        <f t="shared" si="84"/>
        <v>385251885000</v>
      </c>
      <c r="E173" s="45">
        <f t="shared" si="84"/>
        <v>367917607555</v>
      </c>
      <c r="F173" s="45">
        <f t="shared" si="84"/>
        <v>313954804</v>
      </c>
      <c r="G173" s="45">
        <f t="shared" si="84"/>
        <v>313954804</v>
      </c>
      <c r="H173" s="45">
        <f t="shared" si="84"/>
        <v>369059494943</v>
      </c>
      <c r="I173" s="45">
        <f t="shared" si="84"/>
        <v>367917607555</v>
      </c>
      <c r="J173" s="45">
        <f t="shared" si="84"/>
        <v>0</v>
      </c>
    </row>
    <row r="174" spans="1:12">
      <c r="A174" s="46" t="s">
        <v>559</v>
      </c>
      <c r="B174" s="27" t="s">
        <v>560</v>
      </c>
      <c r="C174" s="47">
        <f t="shared" ref="C174:J174" si="85">SUM(C175:C176)</f>
        <v>384937930196</v>
      </c>
      <c r="D174" s="47">
        <f t="shared" si="85"/>
        <v>384937930196</v>
      </c>
      <c r="E174" s="47">
        <f t="shared" si="85"/>
        <v>367603652751</v>
      </c>
      <c r="F174" s="47">
        <f t="shared" si="85"/>
        <v>0</v>
      </c>
      <c r="G174" s="47">
        <f t="shared" si="85"/>
        <v>0</v>
      </c>
      <c r="H174" s="47">
        <f t="shared" si="85"/>
        <v>367924530044</v>
      </c>
      <c r="I174" s="47">
        <f t="shared" si="85"/>
        <v>367603652751</v>
      </c>
      <c r="J174" s="47">
        <f t="shared" si="85"/>
        <v>0</v>
      </c>
    </row>
    <row r="175" spans="1:12">
      <c r="A175" s="22" t="s">
        <v>561</v>
      </c>
      <c r="B175" s="16" t="s">
        <v>562</v>
      </c>
      <c r="C175" s="17">
        <v>0</v>
      </c>
      <c r="D175" s="17"/>
      <c r="E175" s="17"/>
      <c r="F175" s="17"/>
      <c r="G175" s="17"/>
      <c r="H175" s="58">
        <v>21723810277</v>
      </c>
      <c r="I175" s="58">
        <v>0</v>
      </c>
      <c r="J175" s="66">
        <f>C175-I175</f>
        <v>0</v>
      </c>
    </row>
    <row r="176" spans="1:12">
      <c r="A176" s="22" t="s">
        <v>563</v>
      </c>
      <c r="B176" s="16" t="s">
        <v>564</v>
      </c>
      <c r="C176" s="17">
        <v>384937930196</v>
      </c>
      <c r="D176" s="17">
        <v>384937930196</v>
      </c>
      <c r="E176" s="17">
        <v>367603652751</v>
      </c>
      <c r="F176" s="17">
        <v>0</v>
      </c>
      <c r="G176" s="17">
        <v>0</v>
      </c>
      <c r="H176" s="58">
        <v>346200719767</v>
      </c>
      <c r="I176" s="58">
        <v>367603652751</v>
      </c>
      <c r="J176" s="66">
        <v>0</v>
      </c>
      <c r="L176" s="67">
        <f>I172+I176</f>
        <v>367603652751</v>
      </c>
    </row>
    <row r="177" spans="1:10">
      <c r="A177" s="46" t="s">
        <v>565</v>
      </c>
      <c r="B177" s="27" t="s">
        <v>383</v>
      </c>
      <c r="C177" s="47">
        <f t="shared" ref="C177:J177" si="86">SUM(C178:C179)</f>
        <v>0</v>
      </c>
      <c r="D177" s="47">
        <f t="shared" si="86"/>
        <v>0</v>
      </c>
      <c r="E177" s="47">
        <f t="shared" si="86"/>
        <v>0</v>
      </c>
      <c r="F177" s="47">
        <f t="shared" si="86"/>
        <v>0</v>
      </c>
      <c r="G177" s="47">
        <f t="shared" si="86"/>
        <v>0</v>
      </c>
      <c r="H177" s="47">
        <f t="shared" si="86"/>
        <v>0</v>
      </c>
      <c r="I177" s="47">
        <f t="shared" si="86"/>
        <v>0</v>
      </c>
      <c r="J177" s="47">
        <f t="shared" si="86"/>
        <v>0</v>
      </c>
    </row>
    <row r="178" spans="1:10">
      <c r="A178" s="22" t="s">
        <v>566</v>
      </c>
      <c r="B178" s="16" t="s">
        <v>567</v>
      </c>
      <c r="C178" s="17">
        <v>0</v>
      </c>
      <c r="D178" s="49">
        <v>0</v>
      </c>
      <c r="E178" s="49">
        <v>0</v>
      </c>
      <c r="F178" s="49">
        <v>0</v>
      </c>
      <c r="G178" s="49">
        <v>0</v>
      </c>
      <c r="H178" s="58">
        <v>0</v>
      </c>
      <c r="I178" s="58">
        <v>0</v>
      </c>
      <c r="J178" s="66">
        <f>C178-I178</f>
        <v>0</v>
      </c>
    </row>
    <row r="179" spans="1:10">
      <c r="A179" s="22" t="s">
        <v>568</v>
      </c>
      <c r="B179" s="16" t="s">
        <v>569</v>
      </c>
      <c r="C179" s="17">
        <v>0</v>
      </c>
      <c r="D179" s="49">
        <v>0</v>
      </c>
      <c r="E179" s="49">
        <v>0</v>
      </c>
      <c r="F179" s="49">
        <v>0</v>
      </c>
      <c r="G179" s="49">
        <v>0</v>
      </c>
      <c r="H179" s="58">
        <v>0</v>
      </c>
      <c r="I179" s="58">
        <v>0</v>
      </c>
      <c r="J179" s="66">
        <f t="shared" ref="J178:J179" si="87">C179-I179</f>
        <v>0</v>
      </c>
    </row>
    <row r="180" spans="1:10">
      <c r="A180" s="46" t="s">
        <v>570</v>
      </c>
      <c r="B180" s="27" t="s">
        <v>571</v>
      </c>
      <c r="C180" s="47">
        <f t="shared" ref="C180:J180" si="88">+C181+C182</f>
        <v>313954804</v>
      </c>
      <c r="D180" s="47">
        <f t="shared" si="88"/>
        <v>313954804</v>
      </c>
      <c r="E180" s="47">
        <f t="shared" si="88"/>
        <v>313954804</v>
      </c>
      <c r="F180" s="47">
        <f t="shared" si="88"/>
        <v>313954804</v>
      </c>
      <c r="G180" s="47">
        <f t="shared" si="88"/>
        <v>313954804</v>
      </c>
      <c r="H180" s="47">
        <f t="shared" si="88"/>
        <v>1134964899</v>
      </c>
      <c r="I180" s="47">
        <f t="shared" si="88"/>
        <v>313954804</v>
      </c>
      <c r="J180" s="47">
        <f t="shared" si="88"/>
        <v>0</v>
      </c>
    </row>
    <row r="181" spans="1:10">
      <c r="A181" s="22" t="s">
        <v>572</v>
      </c>
      <c r="B181" s="16" t="s">
        <v>463</v>
      </c>
      <c r="C181" s="17">
        <v>0</v>
      </c>
      <c r="D181" s="17"/>
      <c r="E181" s="17"/>
      <c r="F181" s="17"/>
      <c r="G181" s="17"/>
      <c r="H181" s="58">
        <v>661375179</v>
      </c>
      <c r="I181" s="58">
        <v>0</v>
      </c>
      <c r="J181" s="66">
        <f>C181-I181</f>
        <v>0</v>
      </c>
    </row>
    <row r="182" spans="1:10">
      <c r="A182" s="22" t="s">
        <v>573</v>
      </c>
      <c r="B182" s="16" t="s">
        <v>465</v>
      </c>
      <c r="C182" s="17">
        <v>313954804</v>
      </c>
      <c r="D182" s="17">
        <v>313954804</v>
      </c>
      <c r="E182" s="17">
        <v>313954804</v>
      </c>
      <c r="F182" s="17">
        <v>313954804</v>
      </c>
      <c r="G182" s="17">
        <v>313954804</v>
      </c>
      <c r="H182" s="58">
        <v>473589720</v>
      </c>
      <c r="I182" s="58">
        <f>+VLOOKUP(A182,[1]Hoja1!A$2:C$37,3,0)</f>
        <v>313954804</v>
      </c>
      <c r="J182" s="66">
        <f t="shared" ref="J181:J182" si="89">C182-I182</f>
        <v>0</v>
      </c>
    </row>
    <row r="183" spans="1:10">
      <c r="A183" s="40" t="s">
        <v>574</v>
      </c>
      <c r="B183" s="41" t="s">
        <v>575</v>
      </c>
      <c r="C183" s="39">
        <v>0</v>
      </c>
      <c r="D183" s="39">
        <v>0</v>
      </c>
      <c r="E183" s="39">
        <v>0</v>
      </c>
      <c r="F183" s="39">
        <v>0</v>
      </c>
      <c r="G183" s="39">
        <v>0</v>
      </c>
      <c r="H183" s="39">
        <v>0</v>
      </c>
      <c r="I183" s="39">
        <v>0</v>
      </c>
      <c r="J183" s="39">
        <v>0</v>
      </c>
    </row>
    <row r="184" spans="1:10" ht="25.5">
      <c r="A184" s="43" t="s">
        <v>576</v>
      </c>
      <c r="B184" s="44" t="s">
        <v>577</v>
      </c>
      <c r="C184" s="42">
        <v>0</v>
      </c>
      <c r="D184" s="42">
        <v>0</v>
      </c>
      <c r="E184" s="42">
        <v>0</v>
      </c>
      <c r="F184" s="42">
        <v>0</v>
      </c>
      <c r="G184" s="42">
        <v>0</v>
      </c>
      <c r="H184" s="42">
        <v>0</v>
      </c>
      <c r="I184" s="42">
        <v>0</v>
      </c>
      <c r="J184" s="42">
        <v>0</v>
      </c>
    </row>
    <row r="185" spans="1:10">
      <c r="A185" s="46" t="s">
        <v>578</v>
      </c>
      <c r="B185" s="27" t="s">
        <v>579</v>
      </c>
      <c r="C185" s="45">
        <v>0</v>
      </c>
      <c r="D185" s="45">
        <v>0</v>
      </c>
      <c r="E185" s="45">
        <v>0</v>
      </c>
      <c r="F185" s="45">
        <v>0</v>
      </c>
      <c r="G185" s="45">
        <v>0</v>
      </c>
      <c r="H185" s="45">
        <v>0</v>
      </c>
      <c r="I185" s="45">
        <v>0</v>
      </c>
      <c r="J185" s="45">
        <v>0</v>
      </c>
    </row>
    <row r="186" spans="1:10">
      <c r="A186" s="37" t="s">
        <v>580</v>
      </c>
      <c r="B186" s="48" t="s">
        <v>581</v>
      </c>
      <c r="C186" s="39">
        <v>0</v>
      </c>
      <c r="D186" s="39">
        <v>0</v>
      </c>
      <c r="E186" s="39">
        <v>0</v>
      </c>
      <c r="F186" s="39">
        <v>0</v>
      </c>
      <c r="G186" s="39">
        <v>0</v>
      </c>
      <c r="H186" s="39">
        <v>0</v>
      </c>
      <c r="I186" s="39">
        <v>0</v>
      </c>
      <c r="J186" s="39">
        <v>0</v>
      </c>
    </row>
    <row r="187" spans="1:10">
      <c r="A187" s="5" t="s">
        <v>582</v>
      </c>
      <c r="B187" s="6" t="s">
        <v>583</v>
      </c>
      <c r="C187" s="31">
        <f t="shared" ref="C187:J187" si="90">+C188+C237</f>
        <v>339361323000</v>
      </c>
      <c r="D187" s="31">
        <f t="shared" si="90"/>
        <v>229546306766</v>
      </c>
      <c r="E187" s="31">
        <f t="shared" si="90"/>
        <v>183926819084</v>
      </c>
      <c r="F187" s="31">
        <f t="shared" si="90"/>
        <v>42915368416</v>
      </c>
      <c r="G187" s="31">
        <f t="shared" si="90"/>
        <v>140509238658</v>
      </c>
      <c r="H187" s="31">
        <f t="shared" si="90"/>
        <v>465010027419</v>
      </c>
      <c r="I187" s="31">
        <f t="shared" si="90"/>
        <v>558531285469.90002</v>
      </c>
      <c r="J187" s="31">
        <f t="shared" si="90"/>
        <v>-219169962469.90002</v>
      </c>
    </row>
    <row r="188" spans="1:10">
      <c r="A188" s="7" t="s">
        <v>584</v>
      </c>
      <c r="B188" s="8" t="s">
        <v>252</v>
      </c>
      <c r="C188" s="64">
        <f t="shared" ref="C188:J188" si="91">+C189</f>
        <v>85754424000</v>
      </c>
      <c r="D188" s="64">
        <f t="shared" si="91"/>
        <v>17260041726</v>
      </c>
      <c r="E188" s="64">
        <f t="shared" si="91"/>
        <v>17208009966</v>
      </c>
      <c r="F188" s="64">
        <f t="shared" si="91"/>
        <v>13987833777</v>
      </c>
      <c r="G188" s="64">
        <f t="shared" si="91"/>
        <v>16693100186</v>
      </c>
      <c r="H188" s="64">
        <f t="shared" si="91"/>
        <v>128833196463</v>
      </c>
      <c r="I188" s="64">
        <f t="shared" si="91"/>
        <v>132698192356.89</v>
      </c>
      <c r="J188" s="64">
        <f t="shared" si="91"/>
        <v>-46943768356.890007</v>
      </c>
    </row>
    <row r="189" spans="1:10">
      <c r="A189" s="9" t="s">
        <v>585</v>
      </c>
      <c r="B189" s="10" t="s">
        <v>254</v>
      </c>
      <c r="C189" s="56">
        <f t="shared" ref="C189:J189" si="92">+C190+C215+C229</f>
        <v>85754424000</v>
      </c>
      <c r="D189" s="56">
        <f t="shared" si="92"/>
        <v>17260041726</v>
      </c>
      <c r="E189" s="56">
        <f t="shared" si="92"/>
        <v>17208009966</v>
      </c>
      <c r="F189" s="56">
        <f t="shared" si="92"/>
        <v>13987833777</v>
      </c>
      <c r="G189" s="56">
        <f t="shared" si="92"/>
        <v>16693100186</v>
      </c>
      <c r="H189" s="56">
        <f t="shared" si="92"/>
        <v>128833196463</v>
      </c>
      <c r="I189" s="56">
        <f t="shared" si="92"/>
        <v>132698192356.89</v>
      </c>
      <c r="J189" s="56">
        <f t="shared" si="92"/>
        <v>-46943768356.890007</v>
      </c>
    </row>
    <row r="190" spans="1:10">
      <c r="A190" s="11" t="s">
        <v>586</v>
      </c>
      <c r="B190" s="12" t="s">
        <v>256</v>
      </c>
      <c r="C190" s="57">
        <f t="shared" ref="C190:J190" si="93">+C191+C203</f>
        <v>56679072000</v>
      </c>
      <c r="D190" s="57">
        <f t="shared" si="93"/>
        <v>10750696104</v>
      </c>
      <c r="E190" s="57">
        <f t="shared" si="93"/>
        <v>10698664344</v>
      </c>
      <c r="F190" s="57">
        <f t="shared" si="93"/>
        <v>10698538951</v>
      </c>
      <c r="G190" s="57">
        <f t="shared" si="93"/>
        <v>10698664344</v>
      </c>
      <c r="H190" s="57">
        <f t="shared" si="93"/>
        <v>90498340175</v>
      </c>
      <c r="I190" s="57">
        <f t="shared" si="93"/>
        <v>93213290380.25</v>
      </c>
      <c r="J190" s="57">
        <f t="shared" si="93"/>
        <v>-36534218380.250008</v>
      </c>
    </row>
    <row r="191" spans="1:10">
      <c r="A191" s="13" t="s">
        <v>587</v>
      </c>
      <c r="B191" s="14" t="s">
        <v>258</v>
      </c>
      <c r="C191" s="29">
        <f t="shared" ref="C191:J191" si="94">+C192+C193+C194+C195+C196+C197+C198+C202+C199</f>
        <v>54706158000</v>
      </c>
      <c r="D191" s="29">
        <f t="shared" si="94"/>
        <v>10442163814</v>
      </c>
      <c r="E191" s="29">
        <f t="shared" si="94"/>
        <v>10392863109</v>
      </c>
      <c r="F191" s="29">
        <f t="shared" si="94"/>
        <v>10392863109</v>
      </c>
      <c r="G191" s="29">
        <f t="shared" si="94"/>
        <v>10392863109</v>
      </c>
      <c r="H191" s="29">
        <f t="shared" si="94"/>
        <v>88458773169</v>
      </c>
      <c r="I191" s="29">
        <f t="shared" si="94"/>
        <v>91112536364.070007</v>
      </c>
      <c r="J191" s="29">
        <f t="shared" si="94"/>
        <v>-36406378364.070007</v>
      </c>
    </row>
    <row r="192" spans="1:10">
      <c r="A192" s="15" t="s">
        <v>588</v>
      </c>
      <c r="B192" s="16" t="s">
        <v>260</v>
      </c>
      <c r="C192" s="17">
        <v>26731076000</v>
      </c>
      <c r="D192" s="17">
        <v>7341440939</v>
      </c>
      <c r="E192" s="17">
        <v>7297776946</v>
      </c>
      <c r="F192" s="17">
        <v>7297776946</v>
      </c>
      <c r="G192" s="17">
        <v>7297776946</v>
      </c>
      <c r="H192" s="58">
        <v>51950633669</v>
      </c>
      <c r="I192" s="58">
        <f t="shared" ref="I192:I198" si="95">+H192*1.03</f>
        <v>53509152679.07</v>
      </c>
      <c r="J192" s="66">
        <f t="shared" ref="J192:J198" si="96">C192-I192</f>
        <v>-26778076679.07</v>
      </c>
    </row>
    <row r="193" spans="1:10">
      <c r="A193" s="15" t="s">
        <v>589</v>
      </c>
      <c r="B193" s="16" t="s">
        <v>262</v>
      </c>
      <c r="C193" s="17">
        <v>5316591000</v>
      </c>
      <c r="D193" s="17">
        <v>1281495306</v>
      </c>
      <c r="E193" s="17">
        <v>1281495306</v>
      </c>
      <c r="F193" s="17">
        <v>1281495306</v>
      </c>
      <c r="G193" s="17">
        <v>1281495306</v>
      </c>
      <c r="H193" s="58">
        <v>8280719078</v>
      </c>
      <c r="I193" s="58">
        <f t="shared" si="95"/>
        <v>8529140650.3400002</v>
      </c>
      <c r="J193" s="66">
        <f t="shared" si="96"/>
        <v>-3212549650.3400002</v>
      </c>
    </row>
    <row r="194" spans="1:10">
      <c r="A194" s="15" t="s">
        <v>590</v>
      </c>
      <c r="B194" s="16" t="s">
        <v>264</v>
      </c>
      <c r="C194" s="17">
        <v>153759000</v>
      </c>
      <c r="D194" s="17">
        <v>31565569</v>
      </c>
      <c r="E194" s="17">
        <v>31565569</v>
      </c>
      <c r="F194" s="17">
        <v>31565569</v>
      </c>
      <c r="G194" s="17">
        <v>31565569</v>
      </c>
      <c r="H194" s="58">
        <v>231976662</v>
      </c>
      <c r="I194" s="58">
        <f t="shared" si="95"/>
        <v>238935961.86000001</v>
      </c>
      <c r="J194" s="66">
        <f t="shared" si="96"/>
        <v>-85176961.860000014</v>
      </c>
    </row>
    <row r="195" spans="1:10">
      <c r="A195" s="15" t="s">
        <v>591</v>
      </c>
      <c r="B195" s="16" t="s">
        <v>266</v>
      </c>
      <c r="C195" s="17">
        <v>102664000</v>
      </c>
      <c r="D195" s="17">
        <v>20287964</v>
      </c>
      <c r="E195" s="17">
        <v>17477918</v>
      </c>
      <c r="F195" s="17">
        <v>17477918</v>
      </c>
      <c r="G195" s="17">
        <v>17477918</v>
      </c>
      <c r="H195" s="58">
        <v>118635193</v>
      </c>
      <c r="I195" s="58">
        <f t="shared" si="95"/>
        <v>122194248.79000001</v>
      </c>
      <c r="J195" s="66">
        <f t="shared" si="96"/>
        <v>-19530248.790000007</v>
      </c>
    </row>
    <row r="196" spans="1:10">
      <c r="A196" s="15" t="s">
        <v>592</v>
      </c>
      <c r="B196" s="16" t="s">
        <v>268</v>
      </c>
      <c r="C196" s="17">
        <v>137627000</v>
      </c>
      <c r="D196" s="17">
        <v>26038392</v>
      </c>
      <c r="E196" s="17">
        <v>23211726</v>
      </c>
      <c r="F196" s="17">
        <v>23211726</v>
      </c>
      <c r="G196" s="17">
        <v>23211726</v>
      </c>
      <c r="H196" s="58">
        <v>159943524</v>
      </c>
      <c r="I196" s="58">
        <f t="shared" si="95"/>
        <v>164741829.72</v>
      </c>
      <c r="J196" s="66">
        <f t="shared" si="96"/>
        <v>-27114829.719999999</v>
      </c>
    </row>
    <row r="197" spans="1:10">
      <c r="A197" s="15" t="s">
        <v>593</v>
      </c>
      <c r="B197" s="16" t="s">
        <v>270</v>
      </c>
      <c r="C197" s="17">
        <v>5920037000</v>
      </c>
      <c r="D197" s="17">
        <v>6804536</v>
      </c>
      <c r="E197" s="17">
        <v>6804536</v>
      </c>
      <c r="F197" s="17">
        <v>6804536</v>
      </c>
      <c r="G197" s="17">
        <v>6804536</v>
      </c>
      <c r="H197" s="58">
        <v>7644691030</v>
      </c>
      <c r="I197" s="58">
        <f t="shared" si="95"/>
        <v>7874031760.9000006</v>
      </c>
      <c r="J197" s="66">
        <f t="shared" si="96"/>
        <v>-1953994760.9000006</v>
      </c>
    </row>
    <row r="198" spans="1:10">
      <c r="A198" s="15" t="s">
        <v>594</v>
      </c>
      <c r="B198" s="16" t="s">
        <v>272</v>
      </c>
      <c r="C198" s="17">
        <v>1263866000</v>
      </c>
      <c r="D198" s="17">
        <v>203378105</v>
      </c>
      <c r="E198" s="17">
        <v>203378105</v>
      </c>
      <c r="F198" s="17">
        <v>203378105</v>
      </c>
      <c r="G198" s="17">
        <v>203378105</v>
      </c>
      <c r="H198" s="58">
        <v>1624358041</v>
      </c>
      <c r="I198" s="58">
        <f t="shared" si="95"/>
        <v>1673088782.23</v>
      </c>
      <c r="J198" s="66">
        <f t="shared" si="96"/>
        <v>-409222782.23000002</v>
      </c>
    </row>
    <row r="199" spans="1:10">
      <c r="A199" s="18" t="s">
        <v>595</v>
      </c>
      <c r="B199" s="19" t="s">
        <v>274</v>
      </c>
      <c r="C199" s="59">
        <f t="shared" ref="C199:J199" si="97">+C200+C201</f>
        <v>8900007000</v>
      </c>
      <c r="D199" s="59">
        <f t="shared" si="97"/>
        <v>207063846</v>
      </c>
      <c r="E199" s="59">
        <f t="shared" si="97"/>
        <v>207063846</v>
      </c>
      <c r="F199" s="59">
        <f t="shared" si="97"/>
        <v>207063846</v>
      </c>
      <c r="G199" s="59">
        <f t="shared" si="97"/>
        <v>207063846</v>
      </c>
      <c r="H199" s="59">
        <f t="shared" si="97"/>
        <v>9469253179</v>
      </c>
      <c r="I199" s="59">
        <f t="shared" si="97"/>
        <v>9753330774.3700008</v>
      </c>
      <c r="J199" s="59">
        <f t="shared" si="97"/>
        <v>-853323774.37000084</v>
      </c>
    </row>
    <row r="200" spans="1:10">
      <c r="A200" s="15" t="s">
        <v>596</v>
      </c>
      <c r="B200" s="16" t="s">
        <v>276</v>
      </c>
      <c r="C200" s="17">
        <v>5834063000</v>
      </c>
      <c r="D200" s="17">
        <v>2805318</v>
      </c>
      <c r="E200" s="17">
        <v>2805318</v>
      </c>
      <c r="F200" s="17">
        <v>2805318</v>
      </c>
      <c r="G200" s="17">
        <v>2805318</v>
      </c>
      <c r="H200" s="58">
        <v>6260123487</v>
      </c>
      <c r="I200" s="58">
        <f t="shared" ref="I200:I202" si="98">+H200*1.03</f>
        <v>6447927191.6100006</v>
      </c>
      <c r="J200" s="66">
        <f t="shared" ref="J200:J202" si="99">C200-I200</f>
        <v>-613864191.61000061</v>
      </c>
    </row>
    <row r="201" spans="1:10">
      <c r="A201" s="15" t="s">
        <v>597</v>
      </c>
      <c r="B201" s="16" t="s">
        <v>278</v>
      </c>
      <c r="C201" s="17">
        <v>3065944000</v>
      </c>
      <c r="D201" s="17">
        <v>204258528</v>
      </c>
      <c r="E201" s="17">
        <v>204258528</v>
      </c>
      <c r="F201" s="17">
        <v>204258528</v>
      </c>
      <c r="G201" s="17">
        <v>204258528</v>
      </c>
      <c r="H201" s="58">
        <v>3209129692</v>
      </c>
      <c r="I201" s="58">
        <f t="shared" si="98"/>
        <v>3305403582.7600002</v>
      </c>
      <c r="J201" s="66">
        <f t="shared" si="99"/>
        <v>-239459582.76000023</v>
      </c>
    </row>
    <row r="202" spans="1:10">
      <c r="A202" s="15" t="s">
        <v>598</v>
      </c>
      <c r="B202" s="16" t="s">
        <v>280</v>
      </c>
      <c r="C202" s="17">
        <v>6180531000</v>
      </c>
      <c r="D202" s="17">
        <v>1324089157</v>
      </c>
      <c r="E202" s="17">
        <v>1324089157</v>
      </c>
      <c r="F202" s="17">
        <v>1324089157</v>
      </c>
      <c r="G202" s="17">
        <v>1324089157</v>
      </c>
      <c r="H202" s="58">
        <v>8978562793</v>
      </c>
      <c r="I202" s="58">
        <f t="shared" si="98"/>
        <v>9247919676.7900009</v>
      </c>
      <c r="J202" s="66">
        <f t="shared" si="99"/>
        <v>-3067388676.7900009</v>
      </c>
    </row>
    <row r="203" spans="1:10">
      <c r="A203" s="13">
        <v>42410101002</v>
      </c>
      <c r="B203" s="14" t="s">
        <v>282</v>
      </c>
      <c r="C203" s="29">
        <f t="shared" ref="C203:J203" si="100">+C211+C204+C213</f>
        <v>1972914000</v>
      </c>
      <c r="D203" s="29">
        <f t="shared" si="100"/>
        <v>308532290</v>
      </c>
      <c r="E203" s="29">
        <f t="shared" si="100"/>
        <v>305801235</v>
      </c>
      <c r="F203" s="29">
        <f t="shared" si="100"/>
        <v>305675842</v>
      </c>
      <c r="G203" s="29">
        <f t="shared" si="100"/>
        <v>305801235</v>
      </c>
      <c r="H203" s="29">
        <f t="shared" si="100"/>
        <v>2039567006</v>
      </c>
      <c r="I203" s="29">
        <f t="shared" si="100"/>
        <v>2100754016.1800001</v>
      </c>
      <c r="J203" s="29">
        <f t="shared" si="100"/>
        <v>-127840016.17999995</v>
      </c>
    </row>
    <row r="204" spans="1:10">
      <c r="A204" s="18" t="s">
        <v>599</v>
      </c>
      <c r="B204" s="19" t="s">
        <v>284</v>
      </c>
      <c r="C204" s="59">
        <f t="shared" ref="C204:J204" si="101">+SUM(C205:C210)</f>
        <v>26201000</v>
      </c>
      <c r="D204" s="59">
        <f t="shared" si="101"/>
        <v>214556</v>
      </c>
      <c r="E204" s="59">
        <f t="shared" si="101"/>
        <v>214556</v>
      </c>
      <c r="F204" s="59">
        <f t="shared" si="101"/>
        <v>89163</v>
      </c>
      <c r="G204" s="59">
        <f t="shared" si="101"/>
        <v>214556</v>
      </c>
      <c r="H204" s="59">
        <f t="shared" si="101"/>
        <v>19101038</v>
      </c>
      <c r="I204" s="59">
        <f t="shared" si="101"/>
        <v>19674069.140000001</v>
      </c>
      <c r="J204" s="59">
        <f t="shared" si="101"/>
        <v>6526930.8599999975</v>
      </c>
    </row>
    <row r="205" spans="1:10">
      <c r="A205" s="15" t="s">
        <v>600</v>
      </c>
      <c r="B205" s="20" t="s">
        <v>601</v>
      </c>
      <c r="C205" s="17">
        <v>3701000</v>
      </c>
      <c r="D205" s="17">
        <v>214556</v>
      </c>
      <c r="E205" s="17">
        <v>214556</v>
      </c>
      <c r="F205" s="17">
        <v>89163</v>
      </c>
      <c r="G205" s="17">
        <v>214556</v>
      </c>
      <c r="H205" s="58">
        <v>2199730</v>
      </c>
      <c r="I205" s="58">
        <f t="shared" ref="I205:I210" si="102">+H205*1.03</f>
        <v>2265721.9</v>
      </c>
      <c r="J205" s="66">
        <f t="shared" ref="J205:J210" si="103">C205-I205</f>
        <v>1435278.1</v>
      </c>
    </row>
    <row r="206" spans="1:10">
      <c r="A206" s="15">
        <v>424101010020602</v>
      </c>
      <c r="B206" s="20" t="s">
        <v>602</v>
      </c>
      <c r="C206" s="17">
        <v>0</v>
      </c>
      <c r="D206" s="17"/>
      <c r="E206" s="17"/>
      <c r="F206" s="17"/>
      <c r="G206" s="17"/>
      <c r="H206" s="58">
        <v>0</v>
      </c>
      <c r="I206" s="58">
        <f t="shared" si="102"/>
        <v>0</v>
      </c>
      <c r="J206" s="66">
        <f t="shared" si="103"/>
        <v>0</v>
      </c>
    </row>
    <row r="207" spans="1:10">
      <c r="A207" s="15">
        <v>424101010020603</v>
      </c>
      <c r="B207" s="20" t="s">
        <v>603</v>
      </c>
      <c r="C207" s="17">
        <v>0</v>
      </c>
      <c r="D207" s="17"/>
      <c r="E207" s="17"/>
      <c r="F207" s="17"/>
      <c r="G207" s="17"/>
      <c r="H207" s="58">
        <v>0</v>
      </c>
      <c r="I207" s="58">
        <f t="shared" si="102"/>
        <v>0</v>
      </c>
      <c r="J207" s="66">
        <f t="shared" si="103"/>
        <v>0</v>
      </c>
    </row>
    <row r="208" spans="1:10">
      <c r="A208" s="15" t="s">
        <v>604</v>
      </c>
      <c r="B208" s="20" t="s">
        <v>605</v>
      </c>
      <c r="C208" s="17">
        <v>22500000</v>
      </c>
      <c r="D208" s="17">
        <v>0</v>
      </c>
      <c r="E208" s="17">
        <v>0</v>
      </c>
      <c r="F208" s="17">
        <v>0</v>
      </c>
      <c r="G208" s="17">
        <v>0</v>
      </c>
      <c r="H208" s="58">
        <v>16901308</v>
      </c>
      <c r="I208" s="58">
        <f t="shared" si="102"/>
        <v>17408347.240000002</v>
      </c>
      <c r="J208" s="66">
        <f t="shared" si="103"/>
        <v>5091652.7599999979</v>
      </c>
    </row>
    <row r="209" spans="1:10">
      <c r="A209" s="15">
        <v>424101010020605</v>
      </c>
      <c r="B209" s="20" t="s">
        <v>606</v>
      </c>
      <c r="C209" s="17">
        <v>0</v>
      </c>
      <c r="D209" s="17"/>
      <c r="E209" s="17"/>
      <c r="F209" s="17"/>
      <c r="G209" s="17"/>
      <c r="H209" s="58">
        <v>0</v>
      </c>
      <c r="I209" s="58">
        <f t="shared" si="102"/>
        <v>0</v>
      </c>
      <c r="J209" s="66">
        <f t="shared" si="103"/>
        <v>0</v>
      </c>
    </row>
    <row r="210" spans="1:10">
      <c r="A210" s="15">
        <v>424101010020606</v>
      </c>
      <c r="B210" s="20" t="s">
        <v>607</v>
      </c>
      <c r="C210" s="17">
        <v>0</v>
      </c>
      <c r="D210" s="17"/>
      <c r="E210" s="17"/>
      <c r="F210" s="17"/>
      <c r="G210" s="17"/>
      <c r="H210" s="58">
        <v>0</v>
      </c>
      <c r="I210" s="58">
        <f t="shared" si="102"/>
        <v>0</v>
      </c>
      <c r="J210" s="66">
        <f t="shared" si="103"/>
        <v>0</v>
      </c>
    </row>
    <row r="211" spans="1:10">
      <c r="A211" s="50" t="s">
        <v>608</v>
      </c>
      <c r="B211" s="19" t="s">
        <v>609</v>
      </c>
      <c r="C211" s="59">
        <f t="shared" ref="C211:J211" si="104">+C212</f>
        <v>1911341000</v>
      </c>
      <c r="D211" s="59">
        <f t="shared" si="104"/>
        <v>308317734</v>
      </c>
      <c r="E211" s="59">
        <f t="shared" si="104"/>
        <v>305586679</v>
      </c>
      <c r="F211" s="59">
        <f t="shared" si="104"/>
        <v>305586679</v>
      </c>
      <c r="G211" s="59">
        <f t="shared" si="104"/>
        <v>305586679</v>
      </c>
      <c r="H211" s="59">
        <f t="shared" si="104"/>
        <v>1962135952</v>
      </c>
      <c r="I211" s="59">
        <f t="shared" si="104"/>
        <v>2021000030.5599999</v>
      </c>
      <c r="J211" s="59">
        <f t="shared" si="104"/>
        <v>-109659030.55999994</v>
      </c>
    </row>
    <row r="212" spans="1:10">
      <c r="A212" s="15" t="s">
        <v>610</v>
      </c>
      <c r="B212" s="16" t="s">
        <v>611</v>
      </c>
      <c r="C212" s="17">
        <v>1911341000</v>
      </c>
      <c r="D212" s="17">
        <v>308317734</v>
      </c>
      <c r="E212" s="17">
        <v>305586679</v>
      </c>
      <c r="F212" s="17">
        <v>305586679</v>
      </c>
      <c r="G212" s="17">
        <v>305586679</v>
      </c>
      <c r="H212" s="58">
        <v>1962135952</v>
      </c>
      <c r="I212" s="58">
        <f>+H212*1.03</f>
        <v>2021000030.5599999</v>
      </c>
      <c r="J212" s="66">
        <f>C212-I212</f>
        <v>-109659030.55999994</v>
      </c>
    </row>
    <row r="213" spans="1:10">
      <c r="A213" s="50" t="s">
        <v>612</v>
      </c>
      <c r="B213" s="19" t="s">
        <v>613</v>
      </c>
      <c r="C213" s="59">
        <f t="shared" ref="C213:J213" si="105">+C214</f>
        <v>35372000</v>
      </c>
      <c r="D213" s="59">
        <f t="shared" si="105"/>
        <v>0</v>
      </c>
      <c r="E213" s="59">
        <f t="shared" si="105"/>
        <v>0</v>
      </c>
      <c r="F213" s="59">
        <f t="shared" si="105"/>
        <v>0</v>
      </c>
      <c r="G213" s="59">
        <f t="shared" si="105"/>
        <v>0</v>
      </c>
      <c r="H213" s="59">
        <f t="shared" si="105"/>
        <v>58330016</v>
      </c>
      <c r="I213" s="59">
        <f t="shared" si="105"/>
        <v>60079916.480000004</v>
      </c>
      <c r="J213" s="59">
        <f t="shared" si="105"/>
        <v>-24707916.480000004</v>
      </c>
    </row>
    <row r="214" spans="1:10">
      <c r="A214" s="15" t="s">
        <v>614</v>
      </c>
      <c r="B214" s="16" t="s">
        <v>615</v>
      </c>
      <c r="C214" s="17">
        <v>35372000</v>
      </c>
      <c r="D214" s="17">
        <v>0</v>
      </c>
      <c r="E214" s="17">
        <v>0</v>
      </c>
      <c r="F214" s="17">
        <v>0</v>
      </c>
      <c r="G214" s="17">
        <v>0</v>
      </c>
      <c r="H214" s="58">
        <v>58330016</v>
      </c>
      <c r="I214" s="58">
        <f>+H214*1.03</f>
        <v>60079916.480000004</v>
      </c>
      <c r="J214" s="66">
        <f>C214-I214</f>
        <v>-24707916.480000004</v>
      </c>
    </row>
    <row r="215" spans="1:10">
      <c r="A215" s="11" t="s">
        <v>616</v>
      </c>
      <c r="B215" s="12" t="s">
        <v>300</v>
      </c>
      <c r="C215" s="57">
        <f t="shared" ref="C215:J215" si="106">+C216+C219+C222+C225+C226+C227+C228</f>
        <v>26296408000</v>
      </c>
      <c r="D215" s="57">
        <f t="shared" si="106"/>
        <v>5330314284</v>
      </c>
      <c r="E215" s="57">
        <f t="shared" si="106"/>
        <v>5330314284</v>
      </c>
      <c r="F215" s="57">
        <f t="shared" si="106"/>
        <v>2110263488</v>
      </c>
      <c r="G215" s="57">
        <f t="shared" si="106"/>
        <v>4815404504</v>
      </c>
      <c r="H215" s="57">
        <f t="shared" si="106"/>
        <v>35946693697</v>
      </c>
      <c r="I215" s="57">
        <f t="shared" si="106"/>
        <v>37025094507.910004</v>
      </c>
      <c r="J215" s="57">
        <f t="shared" si="106"/>
        <v>-10728686507.91</v>
      </c>
    </row>
    <row r="216" spans="1:10">
      <c r="A216" s="13" t="s">
        <v>617</v>
      </c>
      <c r="B216" s="14" t="s">
        <v>302</v>
      </c>
      <c r="C216" s="29">
        <f t="shared" ref="C216:J216" si="107">SUM(C217:C218)</f>
        <v>6266860000</v>
      </c>
      <c r="D216" s="29">
        <f t="shared" si="107"/>
        <v>1391731500</v>
      </c>
      <c r="E216" s="29">
        <f t="shared" si="107"/>
        <v>1391731500</v>
      </c>
      <c r="F216" s="29">
        <f t="shared" si="107"/>
        <v>710134700</v>
      </c>
      <c r="G216" s="29">
        <f t="shared" si="107"/>
        <v>1391731500</v>
      </c>
      <c r="H216" s="29">
        <f t="shared" si="107"/>
        <v>8736326800</v>
      </c>
      <c r="I216" s="29">
        <f t="shared" si="107"/>
        <v>8998416604</v>
      </c>
      <c r="J216" s="29">
        <f t="shared" si="107"/>
        <v>-2731556604</v>
      </c>
    </row>
    <row r="217" spans="1:10">
      <c r="A217" s="15" t="s">
        <v>618</v>
      </c>
      <c r="B217" s="16" t="s">
        <v>619</v>
      </c>
      <c r="C217" s="17">
        <v>1743996000</v>
      </c>
      <c r="D217" s="17">
        <v>301815600</v>
      </c>
      <c r="E217" s="17">
        <v>301815600</v>
      </c>
      <c r="F217" s="17">
        <v>157156300</v>
      </c>
      <c r="G217" s="17">
        <v>301815600</v>
      </c>
      <c r="H217" s="58">
        <v>2079983200</v>
      </c>
      <c r="I217" s="58">
        <f t="shared" ref="I217:I218" si="108">+H217*1.03</f>
        <v>2142382696</v>
      </c>
      <c r="J217" s="66">
        <f t="shared" ref="J217:J218" si="109">C217-I217</f>
        <v>-398386696</v>
      </c>
    </row>
    <row r="218" spans="1:10">
      <c r="A218" s="15" t="s">
        <v>620</v>
      </c>
      <c r="B218" s="16" t="s">
        <v>621</v>
      </c>
      <c r="C218" s="17">
        <v>4522864000</v>
      </c>
      <c r="D218" s="17">
        <v>1089915900</v>
      </c>
      <c r="E218" s="17">
        <v>1089915900</v>
      </c>
      <c r="F218" s="17">
        <v>552978400</v>
      </c>
      <c r="G218" s="17">
        <v>1089915900</v>
      </c>
      <c r="H218" s="58">
        <v>6656343600</v>
      </c>
      <c r="I218" s="58">
        <f t="shared" si="108"/>
        <v>6856033908</v>
      </c>
      <c r="J218" s="66">
        <f t="shared" si="109"/>
        <v>-2333169908</v>
      </c>
    </row>
    <row r="219" spans="1:10">
      <c r="A219" s="13" t="s">
        <v>622</v>
      </c>
      <c r="B219" s="14" t="s">
        <v>308</v>
      </c>
      <c r="C219" s="29">
        <f t="shared" ref="C219:J219" si="110">SUM(C220:C221)</f>
        <v>4140755000</v>
      </c>
      <c r="D219" s="29">
        <f t="shared" si="110"/>
        <v>985735300</v>
      </c>
      <c r="E219" s="29">
        <f t="shared" si="110"/>
        <v>985735300</v>
      </c>
      <c r="F219" s="29">
        <f t="shared" si="110"/>
        <v>502697900</v>
      </c>
      <c r="G219" s="29">
        <f t="shared" si="110"/>
        <v>985735300</v>
      </c>
      <c r="H219" s="29">
        <f t="shared" si="110"/>
        <v>6191907600</v>
      </c>
      <c r="I219" s="29">
        <f t="shared" si="110"/>
        <v>6377664828</v>
      </c>
      <c r="J219" s="29">
        <f t="shared" si="110"/>
        <v>-2236909828</v>
      </c>
    </row>
    <row r="220" spans="1:10">
      <c r="A220" s="15" t="s">
        <v>623</v>
      </c>
      <c r="B220" s="16" t="s">
        <v>624</v>
      </c>
      <c r="C220" s="17">
        <v>4043110000</v>
      </c>
      <c r="D220" s="17">
        <v>966612500</v>
      </c>
      <c r="E220" s="17">
        <v>966612500</v>
      </c>
      <c r="F220" s="17">
        <v>493052100</v>
      </c>
      <c r="G220" s="17">
        <v>966612500</v>
      </c>
      <c r="H220" s="58">
        <v>6071228000</v>
      </c>
      <c r="I220" s="58">
        <f t="shared" ref="I220:I221" si="111">+H220*1.03</f>
        <v>6253364840</v>
      </c>
      <c r="J220" s="66">
        <f t="shared" ref="J220:J221" si="112">C220-I220</f>
        <v>-2210254840</v>
      </c>
    </row>
    <row r="221" spans="1:10">
      <c r="A221" s="15" t="s">
        <v>625</v>
      </c>
      <c r="B221" s="16" t="s">
        <v>626</v>
      </c>
      <c r="C221" s="17">
        <v>97645000</v>
      </c>
      <c r="D221" s="17">
        <v>19122800</v>
      </c>
      <c r="E221" s="17">
        <v>19122800</v>
      </c>
      <c r="F221" s="17">
        <v>9645800</v>
      </c>
      <c r="G221" s="17">
        <v>19122800</v>
      </c>
      <c r="H221" s="58">
        <v>120679600</v>
      </c>
      <c r="I221" s="58">
        <f t="shared" si="111"/>
        <v>124299988</v>
      </c>
      <c r="J221" s="66">
        <f t="shared" si="112"/>
        <v>-26654988</v>
      </c>
    </row>
    <row r="222" spans="1:10">
      <c r="A222" s="13" t="s">
        <v>627</v>
      </c>
      <c r="B222" s="14" t="s">
        <v>314</v>
      </c>
      <c r="C222" s="29">
        <f t="shared" ref="C222:J222" si="113">SUM(C223:C224)</f>
        <v>7702334000</v>
      </c>
      <c r="D222" s="29">
        <f t="shared" si="113"/>
        <v>1738285984</v>
      </c>
      <c r="E222" s="29">
        <f t="shared" si="113"/>
        <v>1738285984</v>
      </c>
      <c r="F222" s="29">
        <f t="shared" si="113"/>
        <v>776151788</v>
      </c>
      <c r="G222" s="29">
        <f t="shared" si="113"/>
        <v>1223376204</v>
      </c>
      <c r="H222" s="29">
        <f t="shared" si="113"/>
        <v>11768542197</v>
      </c>
      <c r="I222" s="29">
        <f t="shared" si="113"/>
        <v>12121598462.91</v>
      </c>
      <c r="J222" s="29">
        <f t="shared" si="113"/>
        <v>-4419264462.9100008</v>
      </c>
    </row>
    <row r="223" spans="1:10">
      <c r="A223" s="15" t="s">
        <v>628</v>
      </c>
      <c r="B223" s="16" t="s">
        <v>629</v>
      </c>
      <c r="C223" s="17">
        <v>5296847000</v>
      </c>
      <c r="D223" s="17">
        <v>1177627740</v>
      </c>
      <c r="E223" s="17">
        <v>1177627740</v>
      </c>
      <c r="F223" s="17">
        <v>517182046</v>
      </c>
      <c r="G223" s="17">
        <v>826798531</v>
      </c>
      <c r="H223" s="58">
        <v>8056386473</v>
      </c>
      <c r="I223" s="58">
        <f t="shared" ref="I223:I228" si="114">+H223*1.03</f>
        <v>8298078067.1900005</v>
      </c>
      <c r="J223" s="66">
        <f t="shared" ref="J223:J228" si="115">C223-I223</f>
        <v>-3001231067.1900005</v>
      </c>
    </row>
    <row r="224" spans="1:10">
      <c r="A224" s="15" t="s">
        <v>630</v>
      </c>
      <c r="B224" s="16" t="s">
        <v>631</v>
      </c>
      <c r="C224" s="17">
        <v>2405487000</v>
      </c>
      <c r="D224" s="17">
        <v>560658244</v>
      </c>
      <c r="E224" s="17">
        <v>560658244</v>
      </c>
      <c r="F224" s="17">
        <v>258969742</v>
      </c>
      <c r="G224" s="17">
        <v>396577673</v>
      </c>
      <c r="H224" s="58">
        <v>3712155724</v>
      </c>
      <c r="I224" s="58">
        <f t="shared" si="114"/>
        <v>3823520395.7200003</v>
      </c>
      <c r="J224" s="66">
        <f t="shared" si="115"/>
        <v>-1418033395.7200003</v>
      </c>
    </row>
    <row r="225" spans="1:10">
      <c r="A225" s="15" t="s">
        <v>632</v>
      </c>
      <c r="B225" s="16" t="s">
        <v>320</v>
      </c>
      <c r="C225" s="17">
        <v>2771084000</v>
      </c>
      <c r="D225" s="17">
        <v>422458100</v>
      </c>
      <c r="E225" s="17">
        <v>422458100</v>
      </c>
      <c r="F225" s="17">
        <v>0</v>
      </c>
      <c r="G225" s="17">
        <v>422458100</v>
      </c>
      <c r="H225" s="58">
        <v>3311404000</v>
      </c>
      <c r="I225" s="58">
        <f t="shared" si="114"/>
        <v>3410746120</v>
      </c>
      <c r="J225" s="66">
        <f t="shared" si="115"/>
        <v>-639662120</v>
      </c>
    </row>
    <row r="226" spans="1:10">
      <c r="A226" s="15" t="s">
        <v>633</v>
      </c>
      <c r="B226" s="16" t="s">
        <v>322</v>
      </c>
      <c r="C226" s="17">
        <v>1951520000</v>
      </c>
      <c r="D226" s="17">
        <v>263955300</v>
      </c>
      <c r="E226" s="17">
        <v>263955300</v>
      </c>
      <c r="F226" s="17">
        <v>121279100</v>
      </c>
      <c r="G226" s="17">
        <v>263955300</v>
      </c>
      <c r="H226" s="58">
        <v>1798772400</v>
      </c>
      <c r="I226" s="58">
        <f t="shared" si="114"/>
        <v>1852735572</v>
      </c>
      <c r="J226" s="66">
        <f t="shared" si="115"/>
        <v>98784428</v>
      </c>
    </row>
    <row r="227" spans="1:10">
      <c r="A227" s="15" t="s">
        <v>634</v>
      </c>
      <c r="B227" s="16" t="s">
        <v>324</v>
      </c>
      <c r="C227" s="17">
        <v>2078313000</v>
      </c>
      <c r="D227" s="17">
        <v>316868300</v>
      </c>
      <c r="E227" s="17">
        <v>316868300</v>
      </c>
      <c r="F227" s="17">
        <v>0</v>
      </c>
      <c r="G227" s="17">
        <v>316868300</v>
      </c>
      <c r="H227" s="58">
        <v>2483715300</v>
      </c>
      <c r="I227" s="58">
        <f t="shared" si="114"/>
        <v>2558226759</v>
      </c>
      <c r="J227" s="66">
        <f t="shared" si="115"/>
        <v>-479913759</v>
      </c>
    </row>
    <row r="228" spans="1:10">
      <c r="A228" s="15" t="s">
        <v>635</v>
      </c>
      <c r="B228" s="16" t="s">
        <v>326</v>
      </c>
      <c r="C228" s="17">
        <v>1385542000</v>
      </c>
      <c r="D228" s="17">
        <v>211279800</v>
      </c>
      <c r="E228" s="17">
        <v>211279800</v>
      </c>
      <c r="F228" s="17">
        <v>0</v>
      </c>
      <c r="G228" s="17">
        <v>211279800</v>
      </c>
      <c r="H228" s="58">
        <v>1656025400</v>
      </c>
      <c r="I228" s="58">
        <f t="shared" si="114"/>
        <v>1705706162</v>
      </c>
      <c r="J228" s="66">
        <f t="shared" si="115"/>
        <v>-320164162</v>
      </c>
    </row>
    <row r="229" spans="1:10">
      <c r="A229" s="11" t="s">
        <v>636</v>
      </c>
      <c r="B229" s="12" t="s">
        <v>328</v>
      </c>
      <c r="C229" s="57">
        <f t="shared" ref="C229:J229" si="116">+C230+C234+C235+C236</f>
        <v>2778944000</v>
      </c>
      <c r="D229" s="57">
        <f t="shared" si="116"/>
        <v>1179031338</v>
      </c>
      <c r="E229" s="57">
        <f t="shared" si="116"/>
        <v>1179031338</v>
      </c>
      <c r="F229" s="57">
        <f t="shared" si="116"/>
        <v>1179031338</v>
      </c>
      <c r="G229" s="57">
        <f t="shared" si="116"/>
        <v>1179031338</v>
      </c>
      <c r="H229" s="57">
        <f t="shared" si="116"/>
        <v>2388162591</v>
      </c>
      <c r="I229" s="57">
        <f t="shared" si="116"/>
        <v>2459807468.73</v>
      </c>
      <c r="J229" s="57">
        <f t="shared" si="116"/>
        <v>319136531.26999986</v>
      </c>
    </row>
    <row r="230" spans="1:10">
      <c r="A230" s="13" t="s">
        <v>637</v>
      </c>
      <c r="B230" s="14" t="s">
        <v>274</v>
      </c>
      <c r="C230" s="29">
        <f t="shared" ref="C230:J230" si="117">+C231+C232+C233</f>
        <v>877874000</v>
      </c>
      <c r="D230" s="29">
        <f t="shared" si="117"/>
        <v>50286059</v>
      </c>
      <c r="E230" s="29">
        <f t="shared" si="117"/>
        <v>50286059</v>
      </c>
      <c r="F230" s="29">
        <f t="shared" si="117"/>
        <v>50286059</v>
      </c>
      <c r="G230" s="29">
        <f t="shared" si="117"/>
        <v>50286059</v>
      </c>
      <c r="H230" s="29">
        <f t="shared" si="117"/>
        <v>963440863</v>
      </c>
      <c r="I230" s="29">
        <f t="shared" si="117"/>
        <v>992344088.88999999</v>
      </c>
      <c r="J230" s="29">
        <f t="shared" si="117"/>
        <v>-114470088.88999999</v>
      </c>
    </row>
    <row r="231" spans="1:10">
      <c r="A231" s="15" t="s">
        <v>638</v>
      </c>
      <c r="B231" s="16" t="s">
        <v>331</v>
      </c>
      <c r="C231" s="17">
        <v>0</v>
      </c>
      <c r="D231" s="17"/>
      <c r="E231" s="17"/>
      <c r="F231" s="17"/>
      <c r="G231" s="17"/>
      <c r="H231" s="58">
        <v>0</v>
      </c>
      <c r="I231" s="58">
        <f t="shared" ref="I231:I236" si="118">+H231*1.03</f>
        <v>0</v>
      </c>
      <c r="J231" s="66">
        <f t="shared" ref="J231:J236" si="119">C231-I231</f>
        <v>0</v>
      </c>
    </row>
    <row r="232" spans="1:10">
      <c r="A232" s="15" t="s">
        <v>639</v>
      </c>
      <c r="B232" s="16" t="s">
        <v>333</v>
      </c>
      <c r="C232" s="17">
        <v>566250000</v>
      </c>
      <c r="D232" s="17">
        <v>29923190</v>
      </c>
      <c r="E232" s="17">
        <v>29923190</v>
      </c>
      <c r="F232" s="17">
        <v>29923190</v>
      </c>
      <c r="G232" s="17">
        <v>29923190</v>
      </c>
      <c r="H232" s="58">
        <v>670018621</v>
      </c>
      <c r="I232" s="58">
        <f t="shared" si="118"/>
        <v>690119179.63</v>
      </c>
      <c r="J232" s="66">
        <f t="shared" si="119"/>
        <v>-123869179.63</v>
      </c>
    </row>
    <row r="233" spans="1:10">
      <c r="A233" s="15" t="s">
        <v>640</v>
      </c>
      <c r="B233" s="16" t="s">
        <v>335</v>
      </c>
      <c r="C233" s="17">
        <v>311624000</v>
      </c>
      <c r="D233" s="17">
        <v>20362869</v>
      </c>
      <c r="E233" s="17">
        <v>20362869</v>
      </c>
      <c r="F233" s="17">
        <v>20362869</v>
      </c>
      <c r="G233" s="17">
        <v>20362869</v>
      </c>
      <c r="H233" s="58">
        <v>293422242</v>
      </c>
      <c r="I233" s="58">
        <f t="shared" si="118"/>
        <v>302224909.25999999</v>
      </c>
      <c r="J233" s="66">
        <f t="shared" si="119"/>
        <v>9399090.7400000095</v>
      </c>
    </row>
    <row r="234" spans="1:10">
      <c r="A234" s="15" t="s">
        <v>641</v>
      </c>
      <c r="B234" s="16" t="s">
        <v>337</v>
      </c>
      <c r="C234" s="17">
        <v>1840404000</v>
      </c>
      <c r="D234" s="17">
        <v>1119332353</v>
      </c>
      <c r="E234" s="17">
        <v>1119332353</v>
      </c>
      <c r="F234" s="17">
        <v>1119332353</v>
      </c>
      <c r="G234" s="17">
        <v>1119332353</v>
      </c>
      <c r="H234" s="58">
        <v>1359337871</v>
      </c>
      <c r="I234" s="58">
        <f t="shared" si="118"/>
        <v>1400118007.1300001</v>
      </c>
      <c r="J234" s="66">
        <f t="shared" si="119"/>
        <v>440285992.86999989</v>
      </c>
    </row>
    <row r="235" spans="1:10">
      <c r="A235" s="15" t="s">
        <v>642</v>
      </c>
      <c r="B235" s="16" t="s">
        <v>339</v>
      </c>
      <c r="C235" s="17">
        <v>60666000</v>
      </c>
      <c r="D235" s="17">
        <v>9412926</v>
      </c>
      <c r="E235" s="17">
        <v>9412926</v>
      </c>
      <c r="F235" s="17">
        <v>9412926</v>
      </c>
      <c r="G235" s="17">
        <v>9412926</v>
      </c>
      <c r="H235" s="58">
        <v>65383857</v>
      </c>
      <c r="I235" s="58">
        <f t="shared" si="118"/>
        <v>67345372.710000008</v>
      </c>
      <c r="J235" s="66">
        <f t="shared" si="119"/>
        <v>-6679372.7100000083</v>
      </c>
    </row>
    <row r="236" spans="1:10">
      <c r="A236" s="15" t="s">
        <v>643</v>
      </c>
      <c r="B236" s="16" t="s">
        <v>644</v>
      </c>
      <c r="C236" s="17">
        <v>0</v>
      </c>
      <c r="D236" s="17"/>
      <c r="E236" s="17"/>
      <c r="F236" s="17"/>
      <c r="G236" s="17"/>
      <c r="H236" s="58">
        <v>0</v>
      </c>
      <c r="I236" s="58">
        <f t="shared" si="118"/>
        <v>0</v>
      </c>
      <c r="J236" s="66">
        <f t="shared" si="119"/>
        <v>0</v>
      </c>
    </row>
    <row r="237" spans="1:10">
      <c r="A237" s="7" t="s">
        <v>645</v>
      </c>
      <c r="B237" s="8" t="s">
        <v>646</v>
      </c>
      <c r="C237" s="64">
        <f t="shared" ref="C237:J237" si="120">+C238+C256</f>
        <v>253606899000</v>
      </c>
      <c r="D237" s="64">
        <f t="shared" si="120"/>
        <v>212286265040</v>
      </c>
      <c r="E237" s="64">
        <f t="shared" si="120"/>
        <v>166718809118</v>
      </c>
      <c r="F237" s="64">
        <f t="shared" si="120"/>
        <v>28927534639</v>
      </c>
      <c r="G237" s="64">
        <f t="shared" si="120"/>
        <v>123816138472</v>
      </c>
      <c r="H237" s="64">
        <f t="shared" si="120"/>
        <v>336176830956</v>
      </c>
      <c r="I237" s="64">
        <f t="shared" si="120"/>
        <v>425833093113.01001</v>
      </c>
      <c r="J237" s="64">
        <f t="shared" si="120"/>
        <v>-172226194113.01001</v>
      </c>
    </row>
    <row r="238" spans="1:10">
      <c r="A238" s="9" t="s">
        <v>647</v>
      </c>
      <c r="B238" s="10" t="s">
        <v>379</v>
      </c>
      <c r="C238" s="56">
        <f t="shared" ref="C238:J238" si="121">+C239+C242+C251</f>
        <v>77310742000</v>
      </c>
      <c r="D238" s="56">
        <f t="shared" si="121"/>
        <v>74347227863</v>
      </c>
      <c r="E238" s="56">
        <f t="shared" si="121"/>
        <v>47602208169</v>
      </c>
      <c r="F238" s="56">
        <f t="shared" si="121"/>
        <v>2915132956</v>
      </c>
      <c r="G238" s="56">
        <f t="shared" si="121"/>
        <v>21738223382</v>
      </c>
      <c r="H238" s="56">
        <f t="shared" si="121"/>
        <v>83166572489</v>
      </c>
      <c r="I238" s="56">
        <f t="shared" si="121"/>
        <v>119196955759.69</v>
      </c>
      <c r="J238" s="56">
        <f t="shared" si="121"/>
        <v>-41886213759.690002</v>
      </c>
    </row>
    <row r="239" spans="1:10">
      <c r="A239" s="11" t="s">
        <v>648</v>
      </c>
      <c r="B239" s="12" t="s">
        <v>381</v>
      </c>
      <c r="C239" s="57">
        <f t="shared" ref="C239:J239" si="122">+C240+C241</f>
        <v>0</v>
      </c>
      <c r="D239" s="57">
        <f t="shared" si="122"/>
        <v>0</v>
      </c>
      <c r="E239" s="57">
        <f t="shared" si="122"/>
        <v>0</v>
      </c>
      <c r="F239" s="57">
        <f t="shared" si="122"/>
        <v>0</v>
      </c>
      <c r="G239" s="57">
        <f t="shared" si="122"/>
        <v>0</v>
      </c>
      <c r="H239" s="57">
        <f t="shared" si="122"/>
        <v>0</v>
      </c>
      <c r="I239" s="57">
        <f t="shared" si="122"/>
        <v>0</v>
      </c>
      <c r="J239" s="57">
        <f t="shared" si="122"/>
        <v>0</v>
      </c>
    </row>
    <row r="240" spans="1:10" ht="25.5">
      <c r="A240" s="22" t="s">
        <v>649</v>
      </c>
      <c r="B240" s="51" t="s">
        <v>650</v>
      </c>
      <c r="C240" s="17">
        <v>0</v>
      </c>
      <c r="D240" s="17"/>
      <c r="E240" s="17"/>
      <c r="F240" s="17"/>
      <c r="G240" s="17"/>
      <c r="H240" s="58">
        <v>0</v>
      </c>
      <c r="I240" s="58">
        <f>+H240*1.03</f>
        <v>0</v>
      </c>
      <c r="J240" s="66">
        <f>C240-I240</f>
        <v>0</v>
      </c>
    </row>
    <row r="241" spans="1:10" ht="25.5">
      <c r="A241" s="22" t="s">
        <v>651</v>
      </c>
      <c r="B241" s="51" t="s">
        <v>652</v>
      </c>
      <c r="C241" s="17">
        <v>0</v>
      </c>
      <c r="D241" s="17"/>
      <c r="E241" s="17"/>
      <c r="F241" s="17"/>
      <c r="G241" s="17"/>
      <c r="H241" s="58">
        <v>0</v>
      </c>
      <c r="I241" s="58">
        <v>0</v>
      </c>
      <c r="J241" s="66">
        <f t="shared" ref="J240:J241" si="123">C241-I241</f>
        <v>0</v>
      </c>
    </row>
    <row r="242" spans="1:10">
      <c r="A242" s="11" t="s">
        <v>653</v>
      </c>
      <c r="B242" s="12" t="s">
        <v>387</v>
      </c>
      <c r="C242" s="57">
        <f t="shared" ref="C242:J242" si="124">SUM(C243:C250)</f>
        <v>26023318000</v>
      </c>
      <c r="D242" s="57">
        <f t="shared" si="124"/>
        <v>24497064029</v>
      </c>
      <c r="E242" s="57">
        <f t="shared" si="124"/>
        <v>19507151755</v>
      </c>
      <c r="F242" s="57">
        <f t="shared" si="124"/>
        <v>1553751823</v>
      </c>
      <c r="G242" s="57">
        <f t="shared" si="124"/>
        <v>6316218220</v>
      </c>
      <c r="H242" s="57">
        <f t="shared" si="124"/>
        <v>25663895830</v>
      </c>
      <c r="I242" s="57">
        <f t="shared" si="124"/>
        <v>37684177366.690002</v>
      </c>
      <c r="J242" s="57">
        <f t="shared" si="124"/>
        <v>-11660859366.690001</v>
      </c>
    </row>
    <row r="243" spans="1:10">
      <c r="A243" s="15" t="s">
        <v>654</v>
      </c>
      <c r="B243" s="20" t="s">
        <v>655</v>
      </c>
      <c r="C243" s="17">
        <v>16000000000</v>
      </c>
      <c r="D243" s="17">
        <v>14699260619</v>
      </c>
      <c r="E243" s="17">
        <v>11182951941</v>
      </c>
      <c r="F243" s="17">
        <v>0</v>
      </c>
      <c r="G243" s="17">
        <v>813495484</v>
      </c>
      <c r="H243" s="58">
        <v>16065894148</v>
      </c>
      <c r="I243" s="58">
        <f>+H243*1.03</f>
        <v>16547870972.440001</v>
      </c>
      <c r="J243" s="66">
        <f>C243-I243</f>
        <v>-547870972.44000053</v>
      </c>
    </row>
    <row r="244" spans="1:10">
      <c r="A244" s="15" t="s">
        <v>656</v>
      </c>
      <c r="B244" s="20" t="s">
        <v>657</v>
      </c>
      <c r="C244" s="17">
        <v>7476928000</v>
      </c>
      <c r="D244" s="17">
        <v>7476928000</v>
      </c>
      <c r="E244" s="17">
        <v>7245696420</v>
      </c>
      <c r="F244" s="17">
        <v>1329251901</v>
      </c>
      <c r="G244" s="17">
        <v>5113366213</v>
      </c>
      <c r="H244" s="58">
        <v>7516381928</v>
      </c>
      <c r="I244" s="58">
        <f>+VLOOKUP(A244,[1]Hoja1!A$2:C$37,3,0)</f>
        <v>19710383377</v>
      </c>
      <c r="J244" s="66">
        <f t="shared" ref="J243:J250" si="125">C244-I244</f>
        <v>-12233455377</v>
      </c>
    </row>
    <row r="245" spans="1:10">
      <c r="A245" s="15" t="s">
        <v>658</v>
      </c>
      <c r="B245" s="20" t="s">
        <v>659</v>
      </c>
      <c r="C245" s="17">
        <v>0</v>
      </c>
      <c r="D245" s="17"/>
      <c r="E245" s="17"/>
      <c r="F245" s="17"/>
      <c r="G245" s="17"/>
      <c r="H245" s="58">
        <v>0</v>
      </c>
      <c r="I245" s="58">
        <f>+H245*1.03</f>
        <v>0</v>
      </c>
      <c r="J245" s="66">
        <f>C245-I245</f>
        <v>0</v>
      </c>
    </row>
    <row r="246" spans="1:10">
      <c r="A246" s="15" t="s">
        <v>660</v>
      </c>
      <c r="B246" s="20" t="s">
        <v>661</v>
      </c>
      <c r="C246" s="17">
        <v>0</v>
      </c>
      <c r="D246" s="17"/>
      <c r="E246" s="17"/>
      <c r="F246" s="17"/>
      <c r="G246" s="17"/>
      <c r="H246" s="58">
        <v>0</v>
      </c>
      <c r="I246" s="58">
        <v>0</v>
      </c>
      <c r="J246" s="66">
        <f t="shared" si="125"/>
        <v>0</v>
      </c>
    </row>
    <row r="247" spans="1:10">
      <c r="A247" s="15" t="s">
        <v>662</v>
      </c>
      <c r="B247" s="20" t="s">
        <v>663</v>
      </c>
      <c r="C247" s="17">
        <v>1884806000</v>
      </c>
      <c r="D247" s="17">
        <v>1659291410</v>
      </c>
      <c r="E247" s="17">
        <v>437645397</v>
      </c>
      <c r="F247" s="17">
        <v>2373042</v>
      </c>
      <c r="G247" s="17">
        <v>7213841</v>
      </c>
      <c r="H247" s="58">
        <v>743360075</v>
      </c>
      <c r="I247" s="58">
        <f>+H247*1.03</f>
        <v>765660877.25</v>
      </c>
      <c r="J247" s="66">
        <f>C247-I247</f>
        <v>1119145122.75</v>
      </c>
    </row>
    <row r="248" spans="1:10">
      <c r="A248" s="15" t="s">
        <v>664</v>
      </c>
      <c r="B248" s="20" t="s">
        <v>665</v>
      </c>
      <c r="C248" s="17">
        <v>661584000</v>
      </c>
      <c r="D248" s="17">
        <v>661584000</v>
      </c>
      <c r="E248" s="17">
        <v>640857997</v>
      </c>
      <c r="F248" s="17">
        <v>222126880</v>
      </c>
      <c r="G248" s="17">
        <v>382142682</v>
      </c>
      <c r="H248" s="58">
        <v>1338259679</v>
      </c>
      <c r="I248" s="58">
        <f>+VLOOKUP(A248,[1]Hoja1!A$2:C$37,3,0)</f>
        <v>660262140</v>
      </c>
      <c r="J248" s="66">
        <f t="shared" si="125"/>
        <v>1321860</v>
      </c>
    </row>
    <row r="249" spans="1:10">
      <c r="A249" s="15" t="s">
        <v>666</v>
      </c>
      <c r="B249" s="20" t="s">
        <v>667</v>
      </c>
      <c r="C249" s="17">
        <v>0</v>
      </c>
      <c r="D249" s="17"/>
      <c r="E249" s="17"/>
      <c r="F249" s="17"/>
      <c r="G249" s="17"/>
      <c r="H249" s="58">
        <v>0</v>
      </c>
      <c r="I249" s="58">
        <f>+H249*1.03</f>
        <v>0</v>
      </c>
      <c r="J249" s="66">
        <f>C249-I249</f>
        <v>0</v>
      </c>
    </row>
    <row r="250" spans="1:10">
      <c r="A250" s="15">
        <v>4245010308</v>
      </c>
      <c r="B250" s="20" t="s">
        <v>668</v>
      </c>
      <c r="C250" s="17">
        <v>0</v>
      </c>
      <c r="D250" s="17"/>
      <c r="E250" s="17"/>
      <c r="F250" s="17"/>
      <c r="G250" s="17"/>
      <c r="H250" s="58">
        <v>0</v>
      </c>
      <c r="I250" s="58">
        <v>0</v>
      </c>
      <c r="J250" s="66">
        <f t="shared" si="125"/>
        <v>0</v>
      </c>
    </row>
    <row r="251" spans="1:10">
      <c r="A251" s="11" t="s">
        <v>669</v>
      </c>
      <c r="B251" s="12" t="s">
        <v>670</v>
      </c>
      <c r="C251" s="57">
        <f t="shared" ref="C251:J251" si="126">SUM(C252:C255)</f>
        <v>51287424000</v>
      </c>
      <c r="D251" s="57">
        <f t="shared" si="126"/>
        <v>49850163834</v>
      </c>
      <c r="E251" s="57">
        <f t="shared" si="126"/>
        <v>28095056414</v>
      </c>
      <c r="F251" s="57">
        <f t="shared" si="126"/>
        <v>1361381133</v>
      </c>
      <c r="G251" s="57">
        <f t="shared" si="126"/>
        <v>15422005162</v>
      </c>
      <c r="H251" s="57">
        <f t="shared" si="126"/>
        <v>57502676659</v>
      </c>
      <c r="I251" s="57">
        <f t="shared" si="126"/>
        <v>81512778393</v>
      </c>
      <c r="J251" s="57">
        <f t="shared" si="126"/>
        <v>-30225354393</v>
      </c>
    </row>
    <row r="252" spans="1:10">
      <c r="A252" s="15" t="s">
        <v>671</v>
      </c>
      <c r="B252" s="20" t="s">
        <v>672</v>
      </c>
      <c r="C252" s="17">
        <v>31000000000</v>
      </c>
      <c r="D252" s="17">
        <v>30262739834</v>
      </c>
      <c r="E252" s="17">
        <v>8902911919</v>
      </c>
      <c r="F252" s="17">
        <v>16752924</v>
      </c>
      <c r="G252" s="17">
        <v>307538309</v>
      </c>
      <c r="H252" s="58">
        <v>42611620908</v>
      </c>
      <c r="I252" s="58">
        <v>35000000000</v>
      </c>
      <c r="J252" s="66">
        <f>C252-I252</f>
        <v>-4000000000</v>
      </c>
    </row>
    <row r="253" spans="1:10">
      <c r="A253" s="15" t="s">
        <v>673</v>
      </c>
      <c r="B253" s="20" t="s">
        <v>674</v>
      </c>
      <c r="C253" s="17">
        <v>20287424000</v>
      </c>
      <c r="D253" s="17">
        <v>19587424000</v>
      </c>
      <c r="E253" s="17">
        <v>19192144495</v>
      </c>
      <c r="F253" s="17">
        <v>1344628209</v>
      </c>
      <c r="G253" s="17">
        <v>15114466853</v>
      </c>
      <c r="H253" s="58">
        <v>14891055751</v>
      </c>
      <c r="I253" s="58">
        <f>+VLOOKUP(A253,[1]Hoja1!A$2:C$37,3,0)</f>
        <v>46512778393</v>
      </c>
      <c r="J253" s="66">
        <f t="shared" ref="J252:J255" si="127">C253-I253</f>
        <v>-26225354393</v>
      </c>
    </row>
    <row r="254" spans="1:10">
      <c r="A254" s="15" t="s">
        <v>675</v>
      </c>
      <c r="B254" s="20" t="s">
        <v>676</v>
      </c>
      <c r="C254" s="17">
        <v>0</v>
      </c>
      <c r="D254" s="17"/>
      <c r="E254" s="17"/>
      <c r="F254" s="17"/>
      <c r="G254" s="17"/>
      <c r="H254" s="58">
        <v>0</v>
      </c>
      <c r="I254" s="58">
        <f>+H254*1.03</f>
        <v>0</v>
      </c>
      <c r="J254" s="66">
        <f>C254-I254</f>
        <v>0</v>
      </c>
    </row>
    <row r="255" spans="1:10">
      <c r="A255" s="15" t="s">
        <v>677</v>
      </c>
      <c r="B255" s="20" t="s">
        <v>678</v>
      </c>
      <c r="C255" s="17">
        <v>0</v>
      </c>
      <c r="D255" s="17"/>
      <c r="E255" s="17"/>
      <c r="F255" s="17"/>
      <c r="G255" s="17"/>
      <c r="H255" s="58">
        <v>0</v>
      </c>
      <c r="I255" s="58">
        <v>0</v>
      </c>
      <c r="J255" s="66">
        <f t="shared" si="127"/>
        <v>0</v>
      </c>
    </row>
    <row r="256" spans="1:10">
      <c r="A256" s="9" t="s">
        <v>679</v>
      </c>
      <c r="B256" s="10" t="s">
        <v>403</v>
      </c>
      <c r="C256" s="56">
        <f t="shared" ref="C256:J256" si="128">+C257+C262+C265</f>
        <v>176296157000</v>
      </c>
      <c r="D256" s="56">
        <f t="shared" si="128"/>
        <v>137939037177</v>
      </c>
      <c r="E256" s="56">
        <f t="shared" si="128"/>
        <v>119116600949</v>
      </c>
      <c r="F256" s="56">
        <f t="shared" si="128"/>
        <v>26012401683</v>
      </c>
      <c r="G256" s="56">
        <f t="shared" si="128"/>
        <v>102077915090</v>
      </c>
      <c r="H256" s="56">
        <f t="shared" si="128"/>
        <v>253010258467</v>
      </c>
      <c r="I256" s="56">
        <f t="shared" si="128"/>
        <v>306636137353.32001</v>
      </c>
      <c r="J256" s="56">
        <f t="shared" si="128"/>
        <v>-130339980353.32001</v>
      </c>
    </row>
    <row r="257" spans="1:10" ht="38.25">
      <c r="A257" s="11">
        <v>42450206</v>
      </c>
      <c r="B257" s="52" t="s">
        <v>405</v>
      </c>
      <c r="C257" s="57">
        <f t="shared" ref="C257:J257" si="129">SUM(C258:C261)</f>
        <v>25422656000</v>
      </c>
      <c r="D257" s="57">
        <f t="shared" si="129"/>
        <v>24401457895</v>
      </c>
      <c r="E257" s="57">
        <f t="shared" si="129"/>
        <v>22535821488</v>
      </c>
      <c r="F257" s="57">
        <f t="shared" si="129"/>
        <v>1826959533</v>
      </c>
      <c r="G257" s="57">
        <f t="shared" si="129"/>
        <v>12047027063</v>
      </c>
      <c r="H257" s="57">
        <f t="shared" si="129"/>
        <v>26283347061</v>
      </c>
      <c r="I257" s="57">
        <f t="shared" si="129"/>
        <v>41039069925.950005</v>
      </c>
      <c r="J257" s="57">
        <f t="shared" si="129"/>
        <v>-15616413925.950001</v>
      </c>
    </row>
    <row r="258" spans="1:10">
      <c r="A258" s="15" t="s">
        <v>680</v>
      </c>
      <c r="B258" s="20" t="s">
        <v>681</v>
      </c>
      <c r="C258" s="17">
        <v>8575000000</v>
      </c>
      <c r="D258" s="17">
        <v>8573391479</v>
      </c>
      <c r="E258" s="17">
        <v>8551987560</v>
      </c>
      <c r="F258" s="17">
        <v>0</v>
      </c>
      <c r="G258" s="17">
        <v>1099359626</v>
      </c>
      <c r="H258" s="58">
        <v>11516440080</v>
      </c>
      <c r="I258" s="58">
        <f>+H258*1.03</f>
        <v>11861933282.4</v>
      </c>
      <c r="J258" s="66">
        <f>C258-I258</f>
        <v>-3286933282.3999996</v>
      </c>
    </row>
    <row r="259" spans="1:10">
      <c r="A259" s="15" t="s">
        <v>682</v>
      </c>
      <c r="B259" s="20" t="s">
        <v>683</v>
      </c>
      <c r="C259" s="17">
        <v>9037858000</v>
      </c>
      <c r="D259" s="17">
        <v>9037858000</v>
      </c>
      <c r="E259" s="17">
        <v>7293589754</v>
      </c>
      <c r="F259" s="17">
        <v>0</v>
      </c>
      <c r="G259" s="17">
        <v>6209443864</v>
      </c>
      <c r="H259" s="58">
        <v>3166000000</v>
      </c>
      <c r="I259" s="58">
        <v>11803989739</v>
      </c>
      <c r="J259" s="66">
        <f t="shared" ref="J258:J261" si="130">C259-I259</f>
        <v>-2766131739</v>
      </c>
    </row>
    <row r="260" spans="1:10">
      <c r="A260" s="15" t="s">
        <v>684</v>
      </c>
      <c r="B260" s="20" t="s">
        <v>685</v>
      </c>
      <c r="C260" s="17">
        <v>2341666000</v>
      </c>
      <c r="D260" s="17">
        <v>1322076416</v>
      </c>
      <c r="E260" s="17">
        <v>1256131394</v>
      </c>
      <c r="F260" s="17">
        <v>0</v>
      </c>
      <c r="G260" s="17">
        <v>664101086</v>
      </c>
      <c r="H260" s="58">
        <v>8878451385</v>
      </c>
      <c r="I260" s="58">
        <f>+H260*1.03</f>
        <v>9144804926.5500011</v>
      </c>
      <c r="J260" s="66">
        <f>C260-I260</f>
        <v>-6803138926.5500011</v>
      </c>
    </row>
    <row r="261" spans="1:10">
      <c r="A261" s="15" t="s">
        <v>686</v>
      </c>
      <c r="B261" s="20" t="s">
        <v>687</v>
      </c>
      <c r="C261" s="17">
        <v>5468132000</v>
      </c>
      <c r="D261" s="17">
        <v>5468132000</v>
      </c>
      <c r="E261" s="17">
        <v>5434112780</v>
      </c>
      <c r="F261" s="17">
        <v>1826959533</v>
      </c>
      <c r="G261" s="17">
        <v>4074122487</v>
      </c>
      <c r="H261" s="58">
        <v>2722455596</v>
      </c>
      <c r="I261" s="58">
        <f>+VLOOKUP(A261,[1]Hoja1!A$2:C$37,3,0)</f>
        <v>8228341978</v>
      </c>
      <c r="J261" s="66">
        <f t="shared" si="130"/>
        <v>-2760209978</v>
      </c>
    </row>
    <row r="262" spans="1:10">
      <c r="A262" s="11" t="s">
        <v>688</v>
      </c>
      <c r="B262" s="12" t="s">
        <v>435</v>
      </c>
      <c r="C262" s="57">
        <f t="shared" ref="C262:J262" si="131">SUM(C263:C264)</f>
        <v>9134350000</v>
      </c>
      <c r="D262" s="57">
        <f t="shared" si="131"/>
        <v>8097781464</v>
      </c>
      <c r="E262" s="57">
        <f t="shared" si="131"/>
        <v>2715525688</v>
      </c>
      <c r="F262" s="57">
        <f t="shared" si="131"/>
        <v>790855531</v>
      </c>
      <c r="G262" s="57">
        <f t="shared" si="131"/>
        <v>1064813768</v>
      </c>
      <c r="H262" s="57">
        <f t="shared" si="131"/>
        <v>3616960937</v>
      </c>
      <c r="I262" s="57">
        <f t="shared" si="131"/>
        <v>5373109180.6900005</v>
      </c>
      <c r="J262" s="57">
        <f t="shared" si="131"/>
        <v>3761240819.3099999</v>
      </c>
    </row>
    <row r="263" spans="1:10">
      <c r="A263" s="15" t="s">
        <v>689</v>
      </c>
      <c r="B263" s="20" t="s">
        <v>690</v>
      </c>
      <c r="C263" s="17">
        <v>5000000000</v>
      </c>
      <c r="D263" s="17">
        <v>3963431464</v>
      </c>
      <c r="E263" s="17">
        <v>1266223828</v>
      </c>
      <c r="F263" s="17">
        <v>213693032</v>
      </c>
      <c r="G263" s="17">
        <v>286832446</v>
      </c>
      <c r="H263" s="58">
        <v>2874463923</v>
      </c>
      <c r="I263" s="58">
        <f>+H263*1.03</f>
        <v>2960697840.6900001</v>
      </c>
      <c r="J263" s="66">
        <f>C263-I263</f>
        <v>2039302159.3099999</v>
      </c>
    </row>
    <row r="264" spans="1:10">
      <c r="A264" s="15" t="s">
        <v>691</v>
      </c>
      <c r="B264" s="20" t="s">
        <v>692</v>
      </c>
      <c r="C264" s="17">
        <v>4134350000</v>
      </c>
      <c r="D264" s="17">
        <v>4134350000</v>
      </c>
      <c r="E264" s="17">
        <v>1449301860</v>
      </c>
      <c r="F264" s="17">
        <v>577162499</v>
      </c>
      <c r="G264" s="17">
        <v>777981322</v>
      </c>
      <c r="H264" s="58">
        <v>742497014</v>
      </c>
      <c r="I264" s="58">
        <f>+VLOOKUP(A264,[1]Hoja1!A$2:C$37,3,0)</f>
        <v>2412411340</v>
      </c>
      <c r="J264" s="66">
        <f t="shared" ref="J263:J264" si="132">C264-I264</f>
        <v>1721938660</v>
      </c>
    </row>
    <row r="265" spans="1:10">
      <c r="A265" s="11">
        <v>42450209</v>
      </c>
      <c r="B265" s="12" t="s">
        <v>54</v>
      </c>
      <c r="C265" s="57">
        <f t="shared" ref="C265:J265" si="133">SUM(C266:C273)</f>
        <v>141739151000</v>
      </c>
      <c r="D265" s="57">
        <f t="shared" si="133"/>
        <v>105439797818</v>
      </c>
      <c r="E265" s="57">
        <f t="shared" si="133"/>
        <v>93865253773</v>
      </c>
      <c r="F265" s="57">
        <f t="shared" si="133"/>
        <v>23394586619</v>
      </c>
      <c r="G265" s="57">
        <f t="shared" si="133"/>
        <v>88966074259</v>
      </c>
      <c r="H265" s="57">
        <f t="shared" si="133"/>
        <v>223109950469</v>
      </c>
      <c r="I265" s="57">
        <f t="shared" si="133"/>
        <v>260223958246.67999</v>
      </c>
      <c r="J265" s="57">
        <f t="shared" si="133"/>
        <v>-118484807246.68001</v>
      </c>
    </row>
    <row r="266" spans="1:10">
      <c r="A266" s="15" t="s">
        <v>693</v>
      </c>
      <c r="B266" s="20" t="s">
        <v>694</v>
      </c>
      <c r="C266" s="17">
        <v>2000000000</v>
      </c>
      <c r="D266" s="17">
        <v>1276605000</v>
      </c>
      <c r="E266" s="17">
        <v>932605000</v>
      </c>
      <c r="F266" s="17">
        <v>0</v>
      </c>
      <c r="G266" s="17">
        <v>142381869</v>
      </c>
      <c r="H266" s="58">
        <v>4806435843</v>
      </c>
      <c r="I266" s="58">
        <f>+H266*1.03</f>
        <v>4950628918.29</v>
      </c>
      <c r="J266" s="66">
        <f>C266-I266</f>
        <v>-2950628918.29</v>
      </c>
    </row>
    <row r="267" spans="1:10">
      <c r="A267" s="15" t="s">
        <v>695</v>
      </c>
      <c r="B267" s="20" t="s">
        <v>696</v>
      </c>
      <c r="C267" s="17">
        <v>3402000000</v>
      </c>
      <c r="D267" s="17">
        <v>3402000000</v>
      </c>
      <c r="E267" s="17">
        <v>3303887839</v>
      </c>
      <c r="F267" s="17">
        <v>0</v>
      </c>
      <c r="G267" s="17">
        <v>2753786694</v>
      </c>
      <c r="H267" s="58">
        <v>1448353617</v>
      </c>
      <c r="I267" s="58">
        <f>+VLOOKUP(A267,[1]Hoja1!A$2:C$37,3,0)</f>
        <v>3896410802</v>
      </c>
      <c r="J267" s="66">
        <f t="shared" ref="J266:J273" si="134">C267-I267</f>
        <v>-494410802</v>
      </c>
    </row>
    <row r="268" spans="1:10">
      <c r="A268" s="15" t="s">
        <v>697</v>
      </c>
      <c r="B268" s="20" t="s">
        <v>698</v>
      </c>
      <c r="C268" s="17">
        <v>12000000000</v>
      </c>
      <c r="D268" s="17">
        <v>6842800303</v>
      </c>
      <c r="E268" s="17">
        <v>5161847963</v>
      </c>
      <c r="F268" s="17">
        <v>350000000</v>
      </c>
      <c r="G268" s="17">
        <v>2088793454</v>
      </c>
      <c r="H268" s="58">
        <v>22773510477</v>
      </c>
      <c r="I268" s="58">
        <f>+H268*1.03</f>
        <v>23456715791.310001</v>
      </c>
      <c r="J268" s="66">
        <f>C268-I268</f>
        <v>-11456715791.310001</v>
      </c>
    </row>
    <row r="269" spans="1:10">
      <c r="A269" s="15" t="s">
        <v>699</v>
      </c>
      <c r="B269" s="20" t="s">
        <v>700</v>
      </c>
      <c r="C269" s="17">
        <v>7637633000</v>
      </c>
      <c r="D269" s="17">
        <v>7637633000</v>
      </c>
      <c r="E269" s="17">
        <v>5736981291</v>
      </c>
      <c r="F269" s="17">
        <v>550016930</v>
      </c>
      <c r="G269" s="17">
        <v>5332591948</v>
      </c>
      <c r="H269" s="58">
        <v>7850760174</v>
      </c>
      <c r="I269" s="58">
        <f>+VLOOKUP(A269,[1]Hoja1!A$2:C$37,3,0)</f>
        <v>32682168239</v>
      </c>
      <c r="J269" s="66">
        <f t="shared" si="134"/>
        <v>-25044535239</v>
      </c>
    </row>
    <row r="270" spans="1:10">
      <c r="A270" s="15" t="s">
        <v>701</v>
      </c>
      <c r="B270" s="20" t="s">
        <v>702</v>
      </c>
      <c r="C270" s="17">
        <v>75709415306</v>
      </c>
      <c r="D270" s="17">
        <v>48859703872</v>
      </c>
      <c r="E270" s="17">
        <v>44280495010</v>
      </c>
      <c r="F270" s="17">
        <v>9369720097</v>
      </c>
      <c r="G270" s="17">
        <v>44223686632</v>
      </c>
      <c r="H270" s="58">
        <v>125488892090</v>
      </c>
      <c r="I270" s="58">
        <f>+H270*1.03</f>
        <v>129253558852.7</v>
      </c>
      <c r="J270" s="66">
        <f>C270-I270</f>
        <v>-53544143546.699997</v>
      </c>
    </row>
    <row r="271" spans="1:10">
      <c r="A271" s="15" t="s">
        <v>703</v>
      </c>
      <c r="B271" s="20" t="s">
        <v>704</v>
      </c>
      <c r="C271" s="17">
        <v>13413293694</v>
      </c>
      <c r="D271" s="17">
        <v>13413293694</v>
      </c>
      <c r="E271" s="17">
        <v>13413293694</v>
      </c>
      <c r="F271" s="17">
        <v>9834973245</v>
      </c>
      <c r="G271" s="17">
        <v>13413293694</v>
      </c>
      <c r="H271" s="58">
        <v>7471633891</v>
      </c>
      <c r="I271" s="58">
        <f>+VLOOKUP(A271,[1]Hoja1!A$2:C$37,3,0)</f>
        <v>13413293694</v>
      </c>
      <c r="J271" s="66">
        <f t="shared" si="134"/>
        <v>0</v>
      </c>
    </row>
    <row r="272" spans="1:10">
      <c r="A272" s="15" t="s">
        <v>705</v>
      </c>
      <c r="B272" s="20" t="s">
        <v>706</v>
      </c>
      <c r="C272" s="17">
        <v>25225000000</v>
      </c>
      <c r="D272" s="17">
        <v>21655952949</v>
      </c>
      <c r="E272" s="17">
        <v>20218287617</v>
      </c>
      <c r="F272" s="17">
        <v>3115379139</v>
      </c>
      <c r="G272" s="17">
        <v>20193684609</v>
      </c>
      <c r="H272" s="58">
        <v>50245948146</v>
      </c>
      <c r="I272" s="58">
        <f>+H272*1.03</f>
        <v>51753326590.380005</v>
      </c>
      <c r="J272" s="66">
        <f>C272-I272</f>
        <v>-26528326590.380005</v>
      </c>
    </row>
    <row r="273" spans="1:10">
      <c r="A273" s="15" t="s">
        <v>707</v>
      </c>
      <c r="B273" s="20" t="s">
        <v>708</v>
      </c>
      <c r="C273" s="17">
        <v>2351809000</v>
      </c>
      <c r="D273" s="17">
        <v>2351809000</v>
      </c>
      <c r="E273" s="17">
        <v>817855359</v>
      </c>
      <c r="F273" s="17">
        <v>174497208</v>
      </c>
      <c r="G273" s="17">
        <v>817855359</v>
      </c>
      <c r="H273" s="58">
        <v>3024416231</v>
      </c>
      <c r="I273" s="58">
        <f>+VLOOKUP(A273,[1]Hoja1!A$2:C$37,3,0)</f>
        <v>817855359</v>
      </c>
      <c r="J273" s="66">
        <f t="shared" si="134"/>
        <v>1533953641</v>
      </c>
    </row>
    <row r="274" spans="1:10">
      <c r="A274" s="53" t="s">
        <v>709</v>
      </c>
      <c r="B274" s="54" t="s">
        <v>710</v>
      </c>
      <c r="C274" s="55"/>
      <c r="D274" s="55"/>
      <c r="E274" s="55"/>
      <c r="F274" s="55"/>
      <c r="G274" s="55"/>
      <c r="H274" s="61">
        <v>0</v>
      </c>
      <c r="I274" s="61">
        <v>0</v>
      </c>
      <c r="J274" s="61">
        <v>0</v>
      </c>
    </row>
  </sheetData>
  <autoFilter ref="A6:L274" xr:uid="{00000000-0009-0000-0000-000001000000}"/>
  <mergeCells count="11">
    <mergeCell ref="J4:J6"/>
    <mergeCell ref="A2:J2"/>
    <mergeCell ref="A4:A6"/>
    <mergeCell ref="B4:B6"/>
    <mergeCell ref="D4:D6"/>
    <mergeCell ref="E4:E6"/>
    <mergeCell ref="F4:F6"/>
    <mergeCell ref="G4:G6"/>
    <mergeCell ref="H4:H6"/>
    <mergeCell ref="C4:C6"/>
    <mergeCell ref="I4:I6"/>
  </mergeCells>
  <conditionalFormatting sqref="A14:B14 D178:G179 D139:G139">
    <cfRule type="expression" dxfId="2853" priority="8910">
      <formula>#REF!="A9"</formula>
    </cfRule>
    <cfRule type="expression" dxfId="2852" priority="8911">
      <formula>#REF!="A8"</formula>
    </cfRule>
    <cfRule type="expression" dxfId="2851" priority="8912">
      <formula>#REF!="A7"</formula>
    </cfRule>
    <cfRule type="expression" dxfId="2850" priority="8913">
      <formula>#REF!="A6"</formula>
    </cfRule>
    <cfRule type="expression" dxfId="2849" priority="8914">
      <formula>#REF!="A5"</formula>
    </cfRule>
    <cfRule type="expression" dxfId="2848" priority="8915">
      <formula>#REF!="A4"</formula>
    </cfRule>
    <cfRule type="expression" dxfId="2847" priority="8916">
      <formula>#REF!="A3"</formula>
    </cfRule>
    <cfRule type="expression" dxfId="2846" priority="8917">
      <formula>#REF!="A2"</formula>
    </cfRule>
    <cfRule type="expression" dxfId="2845" priority="8918">
      <formula>#REF!="A1"</formula>
    </cfRule>
  </conditionalFormatting>
  <conditionalFormatting sqref="A20:B20 A13:B13 A21 A163:B163 A25:B25 A36:B36 A39:B39 A42:B42 A50:B50 A59:B59 A68:B68 A158:B158 A76:B76 A79:B79 A84:B84 A88:B88 A98:B98 A104:B104 A118:B118 A136:B136 A191:B191 A203:B203 A219:B219 A216:B216 A222:B222 A230:B230 A26 A60 A69 A199 A204 A211 A213">
    <cfRule type="expression" dxfId="2844" priority="8901">
      <formula>#REF!="A9"</formula>
    </cfRule>
    <cfRule type="expression" dxfId="2843" priority="8902">
      <formula>#REF!="A8"</formula>
    </cfRule>
    <cfRule type="expression" dxfId="2842" priority="8903">
      <formula>#REF!="A7"</formula>
    </cfRule>
    <cfRule type="expression" dxfId="2841" priority="8904">
      <formula>#REF!="A6"</formula>
    </cfRule>
    <cfRule type="expression" dxfId="2840" priority="8905">
      <formula>#REF!="A5"</formula>
    </cfRule>
    <cfRule type="expression" dxfId="2839" priority="8906">
      <formula>#REF!="A4"</formula>
    </cfRule>
    <cfRule type="expression" dxfId="2838" priority="8907">
      <formula>#REF!="A3"</formula>
    </cfRule>
    <cfRule type="expression" dxfId="2837" priority="8908">
      <formula>#REF!="A2"</formula>
    </cfRule>
    <cfRule type="expression" dxfId="2836" priority="8909">
      <formula>#REF!="A1"</formula>
    </cfRule>
  </conditionalFormatting>
  <conditionalFormatting sqref="A23:B23">
    <cfRule type="expression" dxfId="2835" priority="8892">
      <formula>#REF!="A9"</formula>
    </cfRule>
    <cfRule type="expression" dxfId="2834" priority="8893">
      <formula>#REF!="A8"</formula>
    </cfRule>
    <cfRule type="expression" dxfId="2833" priority="8894">
      <formula>#REF!="A7"</formula>
    </cfRule>
    <cfRule type="expression" dxfId="2832" priority="8895">
      <formula>#REF!="A6"</formula>
    </cfRule>
    <cfRule type="expression" dxfId="2831" priority="8896">
      <formula>#REF!="A5"</formula>
    </cfRule>
    <cfRule type="expression" dxfId="2830" priority="8897">
      <formula>#REF!="A4"</formula>
    </cfRule>
    <cfRule type="expression" dxfId="2829" priority="8898">
      <formula>#REF!="A3"</formula>
    </cfRule>
    <cfRule type="expression" dxfId="2828" priority="8899">
      <formula>#REF!="A2"</formula>
    </cfRule>
    <cfRule type="expression" dxfId="2827" priority="8900">
      <formula>#REF!="A1"</formula>
    </cfRule>
  </conditionalFormatting>
  <conditionalFormatting sqref="A29:B29">
    <cfRule type="expression" dxfId="2826" priority="8883">
      <formula>#REF!="A9"</formula>
    </cfRule>
    <cfRule type="expression" dxfId="2825" priority="8884">
      <formula>#REF!="A8"</formula>
    </cfRule>
    <cfRule type="expression" dxfId="2824" priority="8885">
      <formula>#REF!="A7"</formula>
    </cfRule>
    <cfRule type="expression" dxfId="2823" priority="8886">
      <formula>#REF!="A6"</formula>
    </cfRule>
    <cfRule type="expression" dxfId="2822" priority="8887">
      <formula>#REF!="A5"</formula>
    </cfRule>
    <cfRule type="expression" dxfId="2821" priority="8888">
      <formula>#REF!="A4"</formula>
    </cfRule>
    <cfRule type="expression" dxfId="2820" priority="8889">
      <formula>#REF!="A3"</formula>
    </cfRule>
    <cfRule type="expression" dxfId="2819" priority="8890">
      <formula>#REF!="A2"</formula>
    </cfRule>
    <cfRule type="expression" dxfId="2818" priority="8891">
      <formula>#REF!="A1"</formula>
    </cfRule>
  </conditionalFormatting>
  <conditionalFormatting sqref="A32:B32">
    <cfRule type="expression" dxfId="2817" priority="8874">
      <formula>#REF!="A9"</formula>
    </cfRule>
    <cfRule type="expression" dxfId="2816" priority="8875">
      <formula>#REF!="A8"</formula>
    </cfRule>
    <cfRule type="expression" dxfId="2815" priority="8876">
      <formula>#REF!="A7"</formula>
    </cfRule>
    <cfRule type="expression" dxfId="2814" priority="8877">
      <formula>#REF!="A6"</formula>
    </cfRule>
    <cfRule type="expression" dxfId="2813" priority="8878">
      <formula>#REF!="A5"</formula>
    </cfRule>
    <cfRule type="expression" dxfId="2812" priority="8879">
      <formula>#REF!="A4"</formula>
    </cfRule>
    <cfRule type="expression" dxfId="2811" priority="8880">
      <formula>#REF!="A3"</formula>
    </cfRule>
    <cfRule type="expression" dxfId="2810" priority="8881">
      <formula>#REF!="A2"</formula>
    </cfRule>
    <cfRule type="expression" dxfId="2809" priority="8882">
      <formula>#REF!="A1"</formula>
    </cfRule>
  </conditionalFormatting>
  <conditionalFormatting sqref="A44:B44">
    <cfRule type="expression" dxfId="2808" priority="8865">
      <formula>#REF!="A9"</formula>
    </cfRule>
    <cfRule type="expression" dxfId="2807" priority="8866">
      <formula>#REF!="A8"</formula>
    </cfRule>
    <cfRule type="expression" dxfId="2806" priority="8867">
      <formula>#REF!="A7"</formula>
    </cfRule>
    <cfRule type="expression" dxfId="2805" priority="8868">
      <formula>#REF!="A6"</formula>
    </cfRule>
    <cfRule type="expression" dxfId="2804" priority="8869">
      <formula>#REF!="A5"</formula>
    </cfRule>
    <cfRule type="expression" dxfId="2803" priority="8870">
      <formula>#REF!="A4"</formula>
    </cfRule>
    <cfRule type="expression" dxfId="2802" priority="8871">
      <formula>#REF!="A3"</formula>
    </cfRule>
    <cfRule type="expression" dxfId="2801" priority="8872">
      <formula>#REF!="A2"</formula>
    </cfRule>
    <cfRule type="expression" dxfId="2800" priority="8873">
      <formula>#REF!="A1"</formula>
    </cfRule>
  </conditionalFormatting>
  <conditionalFormatting sqref="A105:B105">
    <cfRule type="expression" dxfId="2799" priority="8856">
      <formula>#REF!="A9"</formula>
    </cfRule>
    <cfRule type="expression" dxfId="2798" priority="8857">
      <formula>#REF!="A8"</formula>
    </cfRule>
    <cfRule type="expression" dxfId="2797" priority="8858">
      <formula>#REF!="A7"</formula>
    </cfRule>
    <cfRule type="expression" dxfId="2796" priority="8859">
      <formula>#REF!="A6"</formula>
    </cfRule>
    <cfRule type="expression" dxfId="2795" priority="8860">
      <formula>#REF!="A5"</formula>
    </cfRule>
    <cfRule type="expression" dxfId="2794" priority="8861">
      <formula>#REF!="A4"</formula>
    </cfRule>
    <cfRule type="expression" dxfId="2793" priority="8862">
      <formula>#REF!="A3"</formula>
    </cfRule>
    <cfRule type="expression" dxfId="2792" priority="8863">
      <formula>#REF!="A2"</formula>
    </cfRule>
    <cfRule type="expression" dxfId="2791" priority="8864">
      <formula>#REF!="A1"</formula>
    </cfRule>
  </conditionalFormatting>
  <conditionalFormatting sqref="A109:B109">
    <cfRule type="expression" dxfId="2790" priority="8847">
      <formula>#REF!="A9"</formula>
    </cfRule>
    <cfRule type="expression" dxfId="2789" priority="8848">
      <formula>#REF!="A8"</formula>
    </cfRule>
    <cfRule type="expression" dxfId="2788" priority="8849">
      <formula>#REF!="A7"</formula>
    </cfRule>
    <cfRule type="expression" dxfId="2787" priority="8850">
      <formula>#REF!="A6"</formula>
    </cfRule>
    <cfRule type="expression" dxfId="2786" priority="8851">
      <formula>#REF!="A5"</formula>
    </cfRule>
    <cfRule type="expression" dxfId="2785" priority="8852">
      <formula>#REF!="A4"</formula>
    </cfRule>
    <cfRule type="expression" dxfId="2784" priority="8853">
      <formula>#REF!="A3"</formula>
    </cfRule>
    <cfRule type="expression" dxfId="2783" priority="8854">
      <formula>#REF!="A2"</formula>
    </cfRule>
    <cfRule type="expression" dxfId="2782" priority="8855">
      <formula>#REF!="A1"</formula>
    </cfRule>
  </conditionalFormatting>
  <conditionalFormatting sqref="A129:B129">
    <cfRule type="expression" dxfId="2781" priority="8838">
      <formula>#REF!="A9"</formula>
    </cfRule>
    <cfRule type="expression" dxfId="2780" priority="8839">
      <formula>#REF!="A8"</formula>
    </cfRule>
    <cfRule type="expression" dxfId="2779" priority="8840">
      <formula>#REF!="A7"</formula>
    </cfRule>
    <cfRule type="expression" dxfId="2778" priority="8841">
      <formula>#REF!="A6"</formula>
    </cfRule>
    <cfRule type="expression" dxfId="2777" priority="8842">
      <formula>#REF!="A5"</formula>
    </cfRule>
    <cfRule type="expression" dxfId="2776" priority="8843">
      <formula>#REF!="A4"</formula>
    </cfRule>
    <cfRule type="expression" dxfId="2775" priority="8844">
      <formula>#REF!="A3"</formula>
    </cfRule>
    <cfRule type="expression" dxfId="2774" priority="8845">
      <formula>#REF!="A2"</formula>
    </cfRule>
    <cfRule type="expression" dxfId="2773" priority="8846">
      <formula>#REF!="A1"</formula>
    </cfRule>
  </conditionalFormatting>
  <conditionalFormatting sqref="A231:B231">
    <cfRule type="expression" dxfId="2772" priority="8829">
      <formula>#REF!="A9"</formula>
    </cfRule>
    <cfRule type="expression" dxfId="2771" priority="8830">
      <formula>#REF!="A8"</formula>
    </cfRule>
    <cfRule type="expression" dxfId="2770" priority="8831">
      <formula>#REF!="A7"</formula>
    </cfRule>
    <cfRule type="expression" dxfId="2769" priority="8832">
      <formula>#REF!="A6"</formula>
    </cfRule>
    <cfRule type="expression" dxfId="2768" priority="8833">
      <formula>#REF!="A5"</formula>
    </cfRule>
    <cfRule type="expression" dxfId="2767" priority="8834">
      <formula>#REF!="A4"</formula>
    </cfRule>
    <cfRule type="expression" dxfId="2766" priority="8835">
      <formula>#REF!="A3"</formula>
    </cfRule>
    <cfRule type="expression" dxfId="2765" priority="8836">
      <formula>#REF!="A2"</formula>
    </cfRule>
    <cfRule type="expression" dxfId="2764" priority="8837">
      <formula>#REF!="A1"</formula>
    </cfRule>
  </conditionalFormatting>
  <conditionalFormatting sqref="A17:B17">
    <cfRule type="expression" dxfId="2763" priority="8820">
      <formula>#REF!="A9"</formula>
    </cfRule>
    <cfRule type="expression" dxfId="2762" priority="8821">
      <formula>#REF!="A8"</formula>
    </cfRule>
    <cfRule type="expression" dxfId="2761" priority="8822">
      <formula>#REF!="A7"</formula>
    </cfRule>
    <cfRule type="expression" dxfId="2760" priority="8823">
      <formula>#REF!="A6"</formula>
    </cfRule>
    <cfRule type="expression" dxfId="2759" priority="8824">
      <formula>#REF!="A5"</formula>
    </cfRule>
    <cfRule type="expression" dxfId="2758" priority="8825">
      <formula>#REF!="A4"</formula>
    </cfRule>
    <cfRule type="expression" dxfId="2757" priority="8826">
      <formula>#REF!="A3"</formula>
    </cfRule>
    <cfRule type="expression" dxfId="2756" priority="8827">
      <formula>#REF!="A2"</formula>
    </cfRule>
    <cfRule type="expression" dxfId="2755" priority="8828">
      <formula>#REF!="A1"</formula>
    </cfRule>
  </conditionalFormatting>
  <conditionalFormatting sqref="A47:B47">
    <cfRule type="expression" dxfId="2754" priority="8811">
      <formula>#REF!="A9"</formula>
    </cfRule>
    <cfRule type="expression" dxfId="2753" priority="8812">
      <formula>#REF!="A8"</formula>
    </cfRule>
    <cfRule type="expression" dxfId="2752" priority="8813">
      <formula>#REF!="A7"</formula>
    </cfRule>
    <cfRule type="expression" dxfId="2751" priority="8814">
      <formula>#REF!="A6"</formula>
    </cfRule>
    <cfRule type="expression" dxfId="2750" priority="8815">
      <formula>#REF!="A5"</formula>
    </cfRule>
    <cfRule type="expression" dxfId="2749" priority="8816">
      <formula>#REF!="A4"</formula>
    </cfRule>
    <cfRule type="expression" dxfId="2748" priority="8817">
      <formula>#REF!="A3"</formula>
    </cfRule>
    <cfRule type="expression" dxfId="2747" priority="8818">
      <formula>#REF!="A2"</formula>
    </cfRule>
    <cfRule type="expression" dxfId="2746" priority="8819">
      <formula>#REF!="A1"</formula>
    </cfRule>
  </conditionalFormatting>
  <conditionalFormatting sqref="A73:B73">
    <cfRule type="expression" dxfId="2745" priority="8802">
      <formula>#REF!="A9"</formula>
    </cfRule>
    <cfRule type="expression" dxfId="2744" priority="8803">
      <formula>#REF!="A8"</formula>
    </cfRule>
    <cfRule type="expression" dxfId="2743" priority="8804">
      <formula>#REF!="A7"</formula>
    </cfRule>
    <cfRule type="expression" dxfId="2742" priority="8805">
      <formula>#REF!="A6"</formula>
    </cfRule>
    <cfRule type="expression" dxfId="2741" priority="8806">
      <formula>#REF!="A5"</formula>
    </cfRule>
    <cfRule type="expression" dxfId="2740" priority="8807">
      <formula>#REF!="A4"</formula>
    </cfRule>
    <cfRule type="expression" dxfId="2739" priority="8808">
      <formula>#REF!="A3"</formula>
    </cfRule>
    <cfRule type="expression" dxfId="2738" priority="8809">
      <formula>#REF!="A2"</formula>
    </cfRule>
    <cfRule type="expression" dxfId="2737" priority="8810">
      <formula>#REF!="A1"</formula>
    </cfRule>
  </conditionalFormatting>
  <conditionalFormatting sqref="A78:B78">
    <cfRule type="expression" dxfId="2736" priority="8793">
      <formula>#REF!="A9"</formula>
    </cfRule>
    <cfRule type="expression" dxfId="2735" priority="8794">
      <formula>#REF!="A8"</formula>
    </cfRule>
    <cfRule type="expression" dxfId="2734" priority="8795">
      <formula>#REF!="A7"</formula>
    </cfRule>
    <cfRule type="expression" dxfId="2733" priority="8796">
      <formula>#REF!="A6"</formula>
    </cfRule>
    <cfRule type="expression" dxfId="2732" priority="8797">
      <formula>#REF!="A5"</formula>
    </cfRule>
    <cfRule type="expression" dxfId="2731" priority="8798">
      <formula>#REF!="A4"</formula>
    </cfRule>
    <cfRule type="expression" dxfId="2730" priority="8799">
      <formula>#REF!="A3"</formula>
    </cfRule>
    <cfRule type="expression" dxfId="2729" priority="8800">
      <formula>#REF!="A2"</formula>
    </cfRule>
    <cfRule type="expression" dxfId="2728" priority="8801">
      <formula>#REF!="A1"</formula>
    </cfRule>
  </conditionalFormatting>
  <conditionalFormatting sqref="A83:B83">
    <cfRule type="expression" dxfId="2727" priority="8784">
      <formula>#REF!="A9"</formula>
    </cfRule>
    <cfRule type="expression" dxfId="2726" priority="8785">
      <formula>#REF!="A8"</formula>
    </cfRule>
    <cfRule type="expression" dxfId="2725" priority="8786">
      <formula>#REF!="A7"</formula>
    </cfRule>
    <cfRule type="expression" dxfId="2724" priority="8787">
      <formula>#REF!="A6"</formula>
    </cfRule>
    <cfRule type="expression" dxfId="2723" priority="8788">
      <formula>#REF!="A5"</formula>
    </cfRule>
    <cfRule type="expression" dxfId="2722" priority="8789">
      <formula>#REF!="A4"</formula>
    </cfRule>
    <cfRule type="expression" dxfId="2721" priority="8790">
      <formula>#REF!="A3"</formula>
    </cfRule>
    <cfRule type="expression" dxfId="2720" priority="8791">
      <formula>#REF!="A2"</formula>
    </cfRule>
    <cfRule type="expression" dxfId="2719" priority="8792">
      <formula>#REF!="A1"</formula>
    </cfRule>
  </conditionalFormatting>
  <conditionalFormatting sqref="A89:B89">
    <cfRule type="expression" dxfId="2718" priority="8775">
      <formula>#REF!="A9"</formula>
    </cfRule>
    <cfRule type="expression" dxfId="2717" priority="8776">
      <formula>#REF!="A8"</formula>
    </cfRule>
    <cfRule type="expression" dxfId="2716" priority="8777">
      <formula>#REF!="A7"</formula>
    </cfRule>
    <cfRule type="expression" dxfId="2715" priority="8778">
      <formula>#REF!="A6"</formula>
    </cfRule>
    <cfRule type="expression" dxfId="2714" priority="8779">
      <formula>#REF!="A5"</formula>
    </cfRule>
    <cfRule type="expression" dxfId="2713" priority="8780">
      <formula>#REF!="A4"</formula>
    </cfRule>
    <cfRule type="expression" dxfId="2712" priority="8781">
      <formula>#REF!="A3"</formula>
    </cfRule>
    <cfRule type="expression" dxfId="2711" priority="8782">
      <formula>#REF!="A2"</formula>
    </cfRule>
    <cfRule type="expression" dxfId="2710" priority="8783">
      <formula>#REF!="A1"</formula>
    </cfRule>
  </conditionalFormatting>
  <conditionalFormatting sqref="A92:B92">
    <cfRule type="expression" dxfId="2709" priority="8766">
      <formula>#REF!="A9"</formula>
    </cfRule>
    <cfRule type="expression" dxfId="2708" priority="8767">
      <formula>#REF!="A8"</formula>
    </cfRule>
    <cfRule type="expression" dxfId="2707" priority="8768">
      <formula>#REF!="A7"</formula>
    </cfRule>
    <cfRule type="expression" dxfId="2706" priority="8769">
      <formula>#REF!="A6"</formula>
    </cfRule>
    <cfRule type="expression" dxfId="2705" priority="8770">
      <formula>#REF!="A5"</formula>
    </cfRule>
    <cfRule type="expression" dxfId="2704" priority="8771">
      <formula>#REF!="A4"</formula>
    </cfRule>
    <cfRule type="expression" dxfId="2703" priority="8772">
      <formula>#REF!="A3"</formula>
    </cfRule>
    <cfRule type="expression" dxfId="2702" priority="8773">
      <formula>#REF!="A2"</formula>
    </cfRule>
    <cfRule type="expression" dxfId="2701" priority="8774">
      <formula>#REF!="A1"</formula>
    </cfRule>
  </conditionalFormatting>
  <conditionalFormatting sqref="A97:B97">
    <cfRule type="expression" dxfId="2700" priority="8757">
      <formula>#REF!="A9"</formula>
    </cfRule>
    <cfRule type="expression" dxfId="2699" priority="8758">
      <formula>#REF!="A8"</formula>
    </cfRule>
    <cfRule type="expression" dxfId="2698" priority="8759">
      <formula>#REF!="A7"</formula>
    </cfRule>
    <cfRule type="expression" dxfId="2697" priority="8760">
      <formula>#REF!="A6"</formula>
    </cfRule>
    <cfRule type="expression" dxfId="2696" priority="8761">
      <formula>#REF!="A5"</formula>
    </cfRule>
    <cfRule type="expression" dxfId="2695" priority="8762">
      <formula>#REF!="A4"</formula>
    </cfRule>
    <cfRule type="expression" dxfId="2694" priority="8763">
      <formula>#REF!="A3"</formula>
    </cfRule>
    <cfRule type="expression" dxfId="2693" priority="8764">
      <formula>#REF!="A2"</formula>
    </cfRule>
    <cfRule type="expression" dxfId="2692" priority="8765">
      <formula>#REF!="A1"</formula>
    </cfRule>
  </conditionalFormatting>
  <conditionalFormatting sqref="A100:B100">
    <cfRule type="expression" dxfId="2691" priority="8748">
      <formula>#REF!="A9"</formula>
    </cfRule>
    <cfRule type="expression" dxfId="2690" priority="8749">
      <formula>#REF!="A8"</formula>
    </cfRule>
    <cfRule type="expression" dxfId="2689" priority="8750">
      <formula>#REF!="A7"</formula>
    </cfRule>
    <cfRule type="expression" dxfId="2688" priority="8751">
      <formula>#REF!="A6"</formula>
    </cfRule>
    <cfRule type="expression" dxfId="2687" priority="8752">
      <formula>#REF!="A5"</formula>
    </cfRule>
    <cfRule type="expression" dxfId="2686" priority="8753">
      <formula>#REF!="A4"</formula>
    </cfRule>
    <cfRule type="expression" dxfId="2685" priority="8754">
      <formula>#REF!="A3"</formula>
    </cfRule>
    <cfRule type="expression" dxfId="2684" priority="8755">
      <formula>#REF!="A2"</formula>
    </cfRule>
    <cfRule type="expression" dxfId="2683" priority="8756">
      <formula>#REF!="A1"</formula>
    </cfRule>
  </conditionalFormatting>
  <conditionalFormatting sqref="A115:B117">
    <cfRule type="expression" dxfId="2682" priority="8739">
      <formula>#REF!="A9"</formula>
    </cfRule>
    <cfRule type="expression" dxfId="2681" priority="8740">
      <formula>#REF!="A8"</formula>
    </cfRule>
    <cfRule type="expression" dxfId="2680" priority="8741">
      <formula>#REF!="A7"</formula>
    </cfRule>
    <cfRule type="expression" dxfId="2679" priority="8742">
      <formula>#REF!="A6"</formula>
    </cfRule>
    <cfRule type="expression" dxfId="2678" priority="8743">
      <formula>#REF!="A5"</formula>
    </cfRule>
    <cfRule type="expression" dxfId="2677" priority="8744">
      <formula>#REF!="A4"</formula>
    </cfRule>
    <cfRule type="expression" dxfId="2676" priority="8745">
      <formula>#REF!="A3"</formula>
    </cfRule>
    <cfRule type="expression" dxfId="2675" priority="8746">
      <formula>#REF!="A2"</formula>
    </cfRule>
    <cfRule type="expression" dxfId="2674" priority="8747">
      <formula>#REF!="A1"</formula>
    </cfRule>
  </conditionalFormatting>
  <conditionalFormatting sqref="A137:B137">
    <cfRule type="expression" dxfId="2673" priority="8730">
      <formula>#REF!="A9"</formula>
    </cfRule>
    <cfRule type="expression" dxfId="2672" priority="8731">
      <formula>#REF!="A8"</formula>
    </cfRule>
    <cfRule type="expression" dxfId="2671" priority="8732">
      <formula>#REF!="A7"</formula>
    </cfRule>
    <cfRule type="expression" dxfId="2670" priority="8733">
      <formula>#REF!="A6"</formula>
    </cfRule>
    <cfRule type="expression" dxfId="2669" priority="8734">
      <formula>#REF!="A5"</formula>
    </cfRule>
    <cfRule type="expression" dxfId="2668" priority="8735">
      <formula>#REF!="A4"</formula>
    </cfRule>
    <cfRule type="expression" dxfId="2667" priority="8736">
      <formula>#REF!="A3"</formula>
    </cfRule>
    <cfRule type="expression" dxfId="2666" priority="8737">
      <formula>#REF!="A2"</formula>
    </cfRule>
    <cfRule type="expression" dxfId="2665" priority="8738">
      <formula>#REF!="A1"</formula>
    </cfRule>
  </conditionalFormatting>
  <conditionalFormatting sqref="A140:B140 A142:B143">
    <cfRule type="expression" dxfId="2664" priority="8721">
      <formula>#REF!="A9"</formula>
    </cfRule>
    <cfRule type="expression" dxfId="2663" priority="8722">
      <formula>#REF!="A8"</formula>
    </cfRule>
    <cfRule type="expression" dxfId="2662" priority="8723">
      <formula>#REF!="A7"</formula>
    </cfRule>
    <cfRule type="expression" dxfId="2661" priority="8724">
      <formula>#REF!="A6"</formula>
    </cfRule>
    <cfRule type="expression" dxfId="2660" priority="8725">
      <formula>#REF!="A5"</formula>
    </cfRule>
    <cfRule type="expression" dxfId="2659" priority="8726">
      <formula>#REF!="A4"</formula>
    </cfRule>
    <cfRule type="expression" dxfId="2658" priority="8727">
      <formula>#REF!="A3"</formula>
    </cfRule>
    <cfRule type="expression" dxfId="2657" priority="8728">
      <formula>#REF!="A2"</formula>
    </cfRule>
    <cfRule type="expression" dxfId="2656" priority="8729">
      <formula>#REF!="A1"</formula>
    </cfRule>
  </conditionalFormatting>
  <conditionalFormatting sqref="A192:B192">
    <cfRule type="expression" dxfId="2655" priority="8703">
      <formula>#REF!="A9"</formula>
    </cfRule>
    <cfRule type="expression" dxfId="2654" priority="8704">
      <formula>#REF!="A8"</formula>
    </cfRule>
    <cfRule type="expression" dxfId="2653" priority="8705">
      <formula>#REF!="A7"</formula>
    </cfRule>
    <cfRule type="expression" dxfId="2652" priority="8706">
      <formula>#REF!="A6"</formula>
    </cfRule>
    <cfRule type="expression" dxfId="2651" priority="8707">
      <formula>#REF!="A5"</formula>
    </cfRule>
    <cfRule type="expression" dxfId="2650" priority="8708">
      <formula>#REF!="A4"</formula>
    </cfRule>
    <cfRule type="expression" dxfId="2649" priority="8709">
      <formula>#REF!="A3"</formula>
    </cfRule>
    <cfRule type="expression" dxfId="2648" priority="8710">
      <formula>#REF!="A2"</formula>
    </cfRule>
    <cfRule type="expression" dxfId="2647" priority="8711">
      <formula>#REF!="A1"</formula>
    </cfRule>
  </conditionalFormatting>
  <conditionalFormatting sqref="A208:B208">
    <cfRule type="expression" dxfId="2646" priority="8694">
      <formula>#REF!="A9"</formula>
    </cfRule>
    <cfRule type="expression" dxfId="2645" priority="8695">
      <formula>#REF!="A8"</formula>
    </cfRule>
    <cfRule type="expression" dxfId="2644" priority="8696">
      <formula>#REF!="A7"</formula>
    </cfRule>
    <cfRule type="expression" dxfId="2643" priority="8697">
      <formula>#REF!="A6"</formula>
    </cfRule>
    <cfRule type="expression" dxfId="2642" priority="8698">
      <formula>#REF!="A5"</formula>
    </cfRule>
    <cfRule type="expression" dxfId="2641" priority="8699">
      <formula>#REF!="A4"</formula>
    </cfRule>
    <cfRule type="expression" dxfId="2640" priority="8700">
      <formula>#REF!="A3"</formula>
    </cfRule>
    <cfRule type="expression" dxfId="2639" priority="8701">
      <formula>#REF!="A2"</formula>
    </cfRule>
    <cfRule type="expression" dxfId="2638" priority="8702">
      <formula>#REF!="A1"</formula>
    </cfRule>
  </conditionalFormatting>
  <conditionalFormatting sqref="A235:B235">
    <cfRule type="expression" dxfId="2637" priority="8685">
      <formula>#REF!="A9"</formula>
    </cfRule>
    <cfRule type="expression" dxfId="2636" priority="8686">
      <formula>#REF!="A8"</formula>
    </cfRule>
    <cfRule type="expression" dxfId="2635" priority="8687">
      <formula>#REF!="A7"</formula>
    </cfRule>
    <cfRule type="expression" dxfId="2634" priority="8688">
      <formula>#REF!="A6"</formula>
    </cfRule>
    <cfRule type="expression" dxfId="2633" priority="8689">
      <formula>#REF!="A5"</formula>
    </cfRule>
    <cfRule type="expression" dxfId="2632" priority="8690">
      <formula>#REF!="A4"</formula>
    </cfRule>
    <cfRule type="expression" dxfId="2631" priority="8691">
      <formula>#REF!="A3"</formula>
    </cfRule>
    <cfRule type="expression" dxfId="2630" priority="8692">
      <formula>#REF!="A2"</formula>
    </cfRule>
    <cfRule type="expression" dxfId="2629" priority="8693">
      <formula>#REF!="A1"</formula>
    </cfRule>
  </conditionalFormatting>
  <conditionalFormatting sqref="A271:A273 A252:A253 A246:A250">
    <cfRule type="expression" dxfId="2628" priority="8676">
      <formula>#REF!="A9"</formula>
    </cfRule>
    <cfRule type="expression" dxfId="2627" priority="8677">
      <formula>#REF!="A8"</formula>
    </cfRule>
    <cfRule type="expression" dxfId="2626" priority="8678">
      <formula>#REF!="A7"</formula>
    </cfRule>
    <cfRule type="expression" dxfId="2625" priority="8679">
      <formula>#REF!="A6"</formula>
    </cfRule>
    <cfRule type="expression" dxfId="2624" priority="8680">
      <formula>#REF!="A5"</formula>
    </cfRule>
    <cfRule type="expression" dxfId="2623" priority="8681">
      <formula>#REF!="A4"</formula>
    </cfRule>
    <cfRule type="expression" dxfId="2622" priority="8682">
      <formula>#REF!="A3"</formula>
    </cfRule>
    <cfRule type="expression" dxfId="2621" priority="8683">
      <formula>#REF!="A2"</formula>
    </cfRule>
    <cfRule type="expression" dxfId="2620" priority="8684">
      <formula>#REF!="A1"</formula>
    </cfRule>
  </conditionalFormatting>
  <conditionalFormatting sqref="A255 A258">
    <cfRule type="expression" dxfId="2619" priority="8667">
      <formula>#REF!="A9"</formula>
    </cfRule>
    <cfRule type="expression" dxfId="2618" priority="8668">
      <formula>#REF!="A8"</formula>
    </cfRule>
    <cfRule type="expression" dxfId="2617" priority="8669">
      <formula>#REF!="A7"</formula>
    </cfRule>
    <cfRule type="expression" dxfId="2616" priority="8670">
      <formula>#REF!="A6"</formula>
    </cfRule>
    <cfRule type="expression" dxfId="2615" priority="8671">
      <formula>#REF!="A5"</formula>
    </cfRule>
    <cfRule type="expression" dxfId="2614" priority="8672">
      <formula>#REF!="A4"</formula>
    </cfRule>
    <cfRule type="expression" dxfId="2613" priority="8673">
      <formula>#REF!="A3"</formula>
    </cfRule>
    <cfRule type="expression" dxfId="2612" priority="8674">
      <formula>#REF!="A2"</formula>
    </cfRule>
    <cfRule type="expression" dxfId="2611" priority="8675">
      <formula>#REF!="A1"</formula>
    </cfRule>
  </conditionalFormatting>
  <conditionalFormatting sqref="A263:A264">
    <cfRule type="expression" dxfId="2610" priority="8658">
      <formula>#REF!="A9"</formula>
    </cfRule>
    <cfRule type="expression" dxfId="2609" priority="8659">
      <formula>#REF!="A8"</formula>
    </cfRule>
    <cfRule type="expression" dxfId="2608" priority="8660">
      <formula>#REF!="A7"</formula>
    </cfRule>
    <cfRule type="expression" dxfId="2607" priority="8661">
      <formula>#REF!="A6"</formula>
    </cfRule>
    <cfRule type="expression" dxfId="2606" priority="8662">
      <formula>#REF!="A5"</formula>
    </cfRule>
    <cfRule type="expression" dxfId="2605" priority="8663">
      <formula>#REF!="A4"</formula>
    </cfRule>
    <cfRule type="expression" dxfId="2604" priority="8664">
      <formula>#REF!="A3"</formula>
    </cfRule>
    <cfRule type="expression" dxfId="2603" priority="8665">
      <formula>#REF!="A2"</formula>
    </cfRule>
    <cfRule type="expression" dxfId="2602" priority="8666">
      <formula>#REF!="A1"</formula>
    </cfRule>
  </conditionalFormatting>
  <conditionalFormatting sqref="A268:A269">
    <cfRule type="expression" dxfId="2601" priority="8649">
      <formula>#REF!="A9"</formula>
    </cfRule>
    <cfRule type="expression" dxfId="2600" priority="8650">
      <formula>#REF!="A8"</formula>
    </cfRule>
    <cfRule type="expression" dxfId="2599" priority="8651">
      <formula>#REF!="A7"</formula>
    </cfRule>
    <cfRule type="expression" dxfId="2598" priority="8652">
      <formula>#REF!="A6"</formula>
    </cfRule>
    <cfRule type="expression" dxfId="2597" priority="8653">
      <formula>#REF!="A5"</formula>
    </cfRule>
    <cfRule type="expression" dxfId="2596" priority="8654">
      <formula>#REF!="A4"</formula>
    </cfRule>
    <cfRule type="expression" dxfId="2595" priority="8655">
      <formula>#REF!="A3"</formula>
    </cfRule>
    <cfRule type="expression" dxfId="2594" priority="8656">
      <formula>#REF!="A2"</formula>
    </cfRule>
    <cfRule type="expression" dxfId="2593" priority="8657">
      <formula>#REF!="A1"</formula>
    </cfRule>
  </conditionalFormatting>
  <conditionalFormatting sqref="A122:B122">
    <cfRule type="expression" dxfId="2592" priority="8640">
      <formula>#REF!="A9"</formula>
    </cfRule>
    <cfRule type="expression" dxfId="2591" priority="8641">
      <formula>#REF!="A8"</formula>
    </cfRule>
    <cfRule type="expression" dxfId="2590" priority="8642">
      <formula>#REF!="A7"</formula>
    </cfRule>
    <cfRule type="expression" dxfId="2589" priority="8643">
      <formula>#REF!="A6"</formula>
    </cfRule>
    <cfRule type="expression" dxfId="2588" priority="8644">
      <formula>#REF!="A5"</formula>
    </cfRule>
    <cfRule type="expression" dxfId="2587" priority="8645">
      <formula>#REF!="A4"</formula>
    </cfRule>
    <cfRule type="expression" dxfId="2586" priority="8646">
      <formula>#REF!="A3"</formula>
    </cfRule>
    <cfRule type="expression" dxfId="2585" priority="8647">
      <formula>#REF!="A2"</formula>
    </cfRule>
    <cfRule type="expression" dxfId="2584" priority="8648">
      <formula>#REF!="A1"</formula>
    </cfRule>
  </conditionalFormatting>
  <conditionalFormatting sqref="A123:B123">
    <cfRule type="expression" dxfId="2583" priority="8631">
      <formula>#REF!="A9"</formula>
    </cfRule>
    <cfRule type="expression" dxfId="2582" priority="8632">
      <formula>#REF!="A8"</formula>
    </cfRule>
    <cfRule type="expression" dxfId="2581" priority="8633">
      <formula>#REF!="A7"</formula>
    </cfRule>
    <cfRule type="expression" dxfId="2580" priority="8634">
      <formula>#REF!="A6"</formula>
    </cfRule>
    <cfRule type="expression" dxfId="2579" priority="8635">
      <formula>#REF!="A5"</formula>
    </cfRule>
    <cfRule type="expression" dxfId="2578" priority="8636">
      <formula>#REF!="A4"</formula>
    </cfRule>
    <cfRule type="expression" dxfId="2577" priority="8637">
      <formula>#REF!="A3"</formula>
    </cfRule>
    <cfRule type="expression" dxfId="2576" priority="8638">
      <formula>#REF!="A2"</formula>
    </cfRule>
    <cfRule type="expression" dxfId="2575" priority="8639">
      <formula>#REF!="A1"</formula>
    </cfRule>
  </conditionalFormatting>
  <conditionalFormatting sqref="B21">
    <cfRule type="expression" dxfId="2574" priority="8613">
      <formula>#REF!="A9"</formula>
    </cfRule>
    <cfRule type="expression" dxfId="2573" priority="8614">
      <formula>#REF!="A8"</formula>
    </cfRule>
    <cfRule type="expression" dxfId="2572" priority="8615">
      <formula>#REF!="A7"</formula>
    </cfRule>
    <cfRule type="expression" dxfId="2571" priority="8616">
      <formula>#REF!="A6"</formula>
    </cfRule>
    <cfRule type="expression" dxfId="2570" priority="8617">
      <formula>#REF!="A5"</formula>
    </cfRule>
    <cfRule type="expression" dxfId="2569" priority="8618">
      <formula>#REF!="A4"</formula>
    </cfRule>
    <cfRule type="expression" dxfId="2568" priority="8619">
      <formula>#REF!="A3"</formula>
    </cfRule>
    <cfRule type="expression" dxfId="2567" priority="8620">
      <formula>#REF!="A2"</formula>
    </cfRule>
    <cfRule type="expression" dxfId="2566" priority="8621">
      <formula>#REF!="A1"</formula>
    </cfRule>
  </conditionalFormatting>
  <conditionalFormatting sqref="B26">
    <cfRule type="expression" dxfId="2565" priority="8586">
      <formula>#REF!="A9"</formula>
    </cfRule>
    <cfRule type="expression" dxfId="2564" priority="8587">
      <formula>#REF!="A8"</formula>
    </cfRule>
    <cfRule type="expression" dxfId="2563" priority="8588">
      <formula>#REF!="A7"</formula>
    </cfRule>
    <cfRule type="expression" dxfId="2562" priority="8589">
      <formula>#REF!="A6"</formula>
    </cfRule>
    <cfRule type="expression" dxfId="2561" priority="8590">
      <formula>#REF!="A5"</formula>
    </cfRule>
    <cfRule type="expression" dxfId="2560" priority="8591">
      <formula>#REF!="A4"</formula>
    </cfRule>
    <cfRule type="expression" dxfId="2559" priority="8592">
      <formula>#REF!="A3"</formula>
    </cfRule>
    <cfRule type="expression" dxfId="2558" priority="8593">
      <formula>#REF!="A2"</formula>
    </cfRule>
    <cfRule type="expression" dxfId="2557" priority="8594">
      <formula>#REF!="A1"</formula>
    </cfRule>
  </conditionalFormatting>
  <conditionalFormatting sqref="B60">
    <cfRule type="expression" dxfId="2556" priority="8577">
      <formula>#REF!="A9"</formula>
    </cfRule>
    <cfRule type="expression" dxfId="2555" priority="8578">
      <formula>#REF!="A8"</formula>
    </cfRule>
    <cfRule type="expression" dxfId="2554" priority="8579">
      <formula>#REF!="A7"</formula>
    </cfRule>
    <cfRule type="expression" dxfId="2553" priority="8580">
      <formula>#REF!="A6"</formula>
    </cfRule>
    <cfRule type="expression" dxfId="2552" priority="8581">
      <formula>#REF!="A5"</formula>
    </cfRule>
    <cfRule type="expression" dxfId="2551" priority="8582">
      <formula>#REF!="A4"</formula>
    </cfRule>
    <cfRule type="expression" dxfId="2550" priority="8583">
      <formula>#REF!="A3"</formula>
    </cfRule>
    <cfRule type="expression" dxfId="2549" priority="8584">
      <formula>#REF!="A2"</formula>
    </cfRule>
    <cfRule type="expression" dxfId="2548" priority="8585">
      <formula>#REF!="A1"</formula>
    </cfRule>
  </conditionalFormatting>
  <conditionalFormatting sqref="B69">
    <cfRule type="expression" dxfId="2547" priority="8568">
      <formula>#REF!="A9"</formula>
    </cfRule>
    <cfRule type="expression" dxfId="2546" priority="8569">
      <formula>#REF!="A8"</formula>
    </cfRule>
    <cfRule type="expression" dxfId="2545" priority="8570">
      <formula>#REF!="A7"</formula>
    </cfRule>
    <cfRule type="expression" dxfId="2544" priority="8571">
      <formula>#REF!="A6"</formula>
    </cfRule>
    <cfRule type="expression" dxfId="2543" priority="8572">
      <formula>#REF!="A5"</formula>
    </cfRule>
    <cfRule type="expression" dxfId="2542" priority="8573">
      <formula>#REF!="A4"</formula>
    </cfRule>
    <cfRule type="expression" dxfId="2541" priority="8574">
      <formula>#REF!="A3"</formula>
    </cfRule>
    <cfRule type="expression" dxfId="2540" priority="8575">
      <formula>#REF!="A2"</formula>
    </cfRule>
    <cfRule type="expression" dxfId="2539" priority="8576">
      <formula>#REF!="A1"</formula>
    </cfRule>
  </conditionalFormatting>
  <conditionalFormatting sqref="B199">
    <cfRule type="expression" dxfId="2538" priority="8559">
      <formula>#REF!="A9"</formula>
    </cfRule>
    <cfRule type="expression" dxfId="2537" priority="8560">
      <formula>#REF!="A8"</formula>
    </cfRule>
    <cfRule type="expression" dxfId="2536" priority="8561">
      <formula>#REF!="A7"</formula>
    </cfRule>
    <cfRule type="expression" dxfId="2535" priority="8562">
      <formula>#REF!="A6"</formula>
    </cfRule>
    <cfRule type="expression" dxfId="2534" priority="8563">
      <formula>#REF!="A5"</formula>
    </cfRule>
    <cfRule type="expression" dxfId="2533" priority="8564">
      <formula>#REF!="A4"</formula>
    </cfRule>
    <cfRule type="expression" dxfId="2532" priority="8565">
      <formula>#REF!="A3"</formula>
    </cfRule>
    <cfRule type="expression" dxfId="2531" priority="8566">
      <formula>#REF!="A2"</formula>
    </cfRule>
    <cfRule type="expression" dxfId="2530" priority="8567">
      <formula>#REF!="A1"</formula>
    </cfRule>
  </conditionalFormatting>
  <conditionalFormatting sqref="B204">
    <cfRule type="expression" dxfId="2529" priority="8550">
      <formula>#REF!="A9"</formula>
    </cfRule>
    <cfRule type="expression" dxfId="2528" priority="8551">
      <formula>#REF!="A8"</formula>
    </cfRule>
    <cfRule type="expression" dxfId="2527" priority="8552">
      <formula>#REF!="A7"</formula>
    </cfRule>
    <cfRule type="expression" dxfId="2526" priority="8553">
      <formula>#REF!="A6"</formula>
    </cfRule>
    <cfRule type="expression" dxfId="2525" priority="8554">
      <formula>#REF!="A5"</formula>
    </cfRule>
    <cfRule type="expression" dxfId="2524" priority="8555">
      <formula>#REF!="A4"</formula>
    </cfRule>
    <cfRule type="expression" dxfId="2523" priority="8556">
      <formula>#REF!="A3"</formula>
    </cfRule>
    <cfRule type="expression" dxfId="2522" priority="8557">
      <formula>#REF!="A2"</formula>
    </cfRule>
    <cfRule type="expression" dxfId="2521" priority="8558">
      <formula>#REF!="A1"</formula>
    </cfRule>
  </conditionalFormatting>
  <conditionalFormatting sqref="B211">
    <cfRule type="expression" dxfId="2520" priority="8541">
      <formula>#REF!="A9"</formula>
    </cfRule>
    <cfRule type="expression" dxfId="2519" priority="8542">
      <formula>#REF!="A8"</formula>
    </cfRule>
    <cfRule type="expression" dxfId="2518" priority="8543">
      <formula>#REF!="A7"</formula>
    </cfRule>
    <cfRule type="expression" dxfId="2517" priority="8544">
      <formula>#REF!="A6"</formula>
    </cfRule>
    <cfRule type="expression" dxfId="2516" priority="8545">
      <formula>#REF!="A5"</formula>
    </cfRule>
    <cfRule type="expression" dxfId="2515" priority="8546">
      <formula>#REF!="A4"</formula>
    </cfRule>
    <cfRule type="expression" dxfId="2514" priority="8547">
      <formula>#REF!="A3"</formula>
    </cfRule>
    <cfRule type="expression" dxfId="2513" priority="8548">
      <formula>#REF!="A2"</formula>
    </cfRule>
    <cfRule type="expression" dxfId="2512" priority="8549">
      <formula>#REF!="A1"</formula>
    </cfRule>
  </conditionalFormatting>
  <conditionalFormatting sqref="B213">
    <cfRule type="expression" dxfId="2511" priority="8532">
      <formula>#REF!="A9"</formula>
    </cfRule>
    <cfRule type="expression" dxfId="2510" priority="8533">
      <formula>#REF!="A8"</formula>
    </cfRule>
    <cfRule type="expression" dxfId="2509" priority="8534">
      <formula>#REF!="A7"</formula>
    </cfRule>
    <cfRule type="expression" dxfId="2508" priority="8535">
      <formula>#REF!="A6"</formula>
    </cfRule>
    <cfRule type="expression" dxfId="2507" priority="8536">
      <formula>#REF!="A5"</formula>
    </cfRule>
    <cfRule type="expression" dxfId="2506" priority="8537">
      <formula>#REF!="A4"</formula>
    </cfRule>
    <cfRule type="expression" dxfId="2505" priority="8538">
      <formula>#REF!="A3"</formula>
    </cfRule>
    <cfRule type="expression" dxfId="2504" priority="8539">
      <formula>#REF!="A2"</formula>
    </cfRule>
    <cfRule type="expression" dxfId="2503" priority="8540">
      <formula>#REF!="A1"</formula>
    </cfRule>
  </conditionalFormatting>
  <conditionalFormatting sqref="A70:B70">
    <cfRule type="expression" dxfId="2502" priority="8523">
      <formula>#REF!="A9"</formula>
    </cfRule>
    <cfRule type="expression" dxfId="2501" priority="8524">
      <formula>#REF!="A8"</formula>
    </cfRule>
    <cfRule type="expression" dxfId="2500" priority="8525">
      <formula>#REF!="A7"</formula>
    </cfRule>
    <cfRule type="expression" dxfId="2499" priority="8526">
      <formula>#REF!="A6"</formula>
    </cfRule>
    <cfRule type="expression" dxfId="2498" priority="8527">
      <formula>#REF!="A5"</formula>
    </cfRule>
    <cfRule type="expression" dxfId="2497" priority="8528">
      <formula>#REF!="A4"</formula>
    </cfRule>
    <cfRule type="expression" dxfId="2496" priority="8529">
      <formula>#REF!="A3"</formula>
    </cfRule>
    <cfRule type="expression" dxfId="2495" priority="8530">
      <formula>#REF!="A2"</formula>
    </cfRule>
    <cfRule type="expression" dxfId="2494" priority="8531">
      <formula>#REF!="A1"</formula>
    </cfRule>
  </conditionalFormatting>
  <conditionalFormatting sqref="A71:B71">
    <cfRule type="expression" dxfId="2493" priority="8514">
      <formula>#REF!="A9"</formula>
    </cfRule>
    <cfRule type="expression" dxfId="2492" priority="8515">
      <formula>#REF!="A8"</formula>
    </cfRule>
    <cfRule type="expression" dxfId="2491" priority="8516">
      <formula>#REF!="A7"</formula>
    </cfRule>
    <cfRule type="expression" dxfId="2490" priority="8517">
      <formula>#REF!="A6"</formula>
    </cfRule>
    <cfRule type="expression" dxfId="2489" priority="8518">
      <formula>#REF!="A5"</formula>
    </cfRule>
    <cfRule type="expression" dxfId="2488" priority="8519">
      <formula>#REF!="A4"</formula>
    </cfRule>
    <cfRule type="expression" dxfId="2487" priority="8520">
      <formula>#REF!="A3"</formula>
    </cfRule>
    <cfRule type="expression" dxfId="2486" priority="8521">
      <formula>#REF!="A2"</formula>
    </cfRule>
    <cfRule type="expression" dxfId="2485" priority="8522">
      <formula>#REF!="A1"</formula>
    </cfRule>
  </conditionalFormatting>
  <conditionalFormatting sqref="A64">
    <cfRule type="expression" dxfId="2484" priority="8433">
      <formula>#REF!="A9"</formula>
    </cfRule>
    <cfRule type="expression" dxfId="2483" priority="8434">
      <formula>#REF!="A8"</formula>
    </cfRule>
    <cfRule type="expression" dxfId="2482" priority="8435">
      <formula>#REF!="A7"</formula>
    </cfRule>
    <cfRule type="expression" dxfId="2481" priority="8436">
      <formula>#REF!="A6"</formula>
    </cfRule>
    <cfRule type="expression" dxfId="2480" priority="8437">
      <formula>#REF!="A5"</formula>
    </cfRule>
    <cfRule type="expression" dxfId="2479" priority="8438">
      <formula>#REF!="A4"</formula>
    </cfRule>
    <cfRule type="expression" dxfId="2478" priority="8439">
      <formula>#REF!="A3"</formula>
    </cfRule>
    <cfRule type="expression" dxfId="2477" priority="8440">
      <formula>#REF!="A2"</formula>
    </cfRule>
    <cfRule type="expression" dxfId="2476" priority="8441">
      <formula>#REF!="A1"</formula>
    </cfRule>
  </conditionalFormatting>
  <conditionalFormatting sqref="B64">
    <cfRule type="expression" dxfId="2475" priority="8424">
      <formula>#REF!="A9"</formula>
    </cfRule>
    <cfRule type="expression" dxfId="2474" priority="8425">
      <formula>#REF!="A8"</formula>
    </cfRule>
    <cfRule type="expression" dxfId="2473" priority="8426">
      <formula>#REF!="A7"</formula>
    </cfRule>
    <cfRule type="expression" dxfId="2472" priority="8427">
      <formula>#REF!="A6"</formula>
    </cfRule>
    <cfRule type="expression" dxfId="2471" priority="8428">
      <formula>#REF!="A5"</formula>
    </cfRule>
    <cfRule type="expression" dxfId="2470" priority="8429">
      <formula>#REF!="A4"</formula>
    </cfRule>
    <cfRule type="expression" dxfId="2469" priority="8430">
      <formula>#REF!="A3"</formula>
    </cfRule>
    <cfRule type="expression" dxfId="2468" priority="8431">
      <formula>#REF!="A2"</formula>
    </cfRule>
    <cfRule type="expression" dxfId="2467" priority="8432">
      <formula>#REF!="A1"</formula>
    </cfRule>
  </conditionalFormatting>
  <conditionalFormatting sqref="D14:E14">
    <cfRule type="expression" dxfId="2466" priority="8415">
      <formula>#REF!="A9"</formula>
    </cfRule>
    <cfRule type="expression" dxfId="2465" priority="8416">
      <formula>#REF!="A8"</formula>
    </cfRule>
    <cfRule type="expression" dxfId="2464" priority="8417">
      <formula>#REF!="A7"</formula>
    </cfRule>
    <cfRule type="expression" dxfId="2463" priority="8418">
      <formula>#REF!="A6"</formula>
    </cfRule>
    <cfRule type="expression" dxfId="2462" priority="8419">
      <formula>#REF!="A5"</formula>
    </cfRule>
    <cfRule type="expression" dxfId="2461" priority="8420">
      <formula>#REF!="A4"</formula>
    </cfRule>
    <cfRule type="expression" dxfId="2460" priority="8421">
      <formula>#REF!="A3"</formula>
    </cfRule>
    <cfRule type="expression" dxfId="2459" priority="8422">
      <formula>#REF!="A2"</formula>
    </cfRule>
    <cfRule type="expression" dxfId="2458" priority="8423">
      <formula>#REF!="A1"</formula>
    </cfRule>
  </conditionalFormatting>
  <conditionalFormatting sqref="D73:E73">
    <cfRule type="expression" dxfId="2457" priority="8406">
      <formula>#REF!="A9"</formula>
    </cfRule>
    <cfRule type="expression" dxfId="2456" priority="8407">
      <formula>#REF!="A8"</formula>
    </cfRule>
    <cfRule type="expression" dxfId="2455" priority="8408">
      <formula>#REF!="A7"</formula>
    </cfRule>
    <cfRule type="expression" dxfId="2454" priority="8409">
      <formula>#REF!="A6"</formula>
    </cfRule>
    <cfRule type="expression" dxfId="2453" priority="8410">
      <formula>#REF!="A5"</formula>
    </cfRule>
    <cfRule type="expression" dxfId="2452" priority="8411">
      <formula>#REF!="A4"</formula>
    </cfRule>
    <cfRule type="expression" dxfId="2451" priority="8412">
      <formula>#REF!="A3"</formula>
    </cfRule>
    <cfRule type="expression" dxfId="2450" priority="8413">
      <formula>#REF!="A2"</formula>
    </cfRule>
    <cfRule type="expression" dxfId="2449" priority="8414">
      <formula>#REF!="A1"</formula>
    </cfRule>
  </conditionalFormatting>
  <conditionalFormatting sqref="D115:E115">
    <cfRule type="expression" dxfId="2448" priority="8397">
      <formula>#REF!="A9"</formula>
    </cfRule>
    <cfRule type="expression" dxfId="2447" priority="8398">
      <formula>#REF!="A8"</formula>
    </cfRule>
    <cfRule type="expression" dxfId="2446" priority="8399">
      <formula>#REF!="A7"</formula>
    </cfRule>
    <cfRule type="expression" dxfId="2445" priority="8400">
      <formula>#REF!="A6"</formula>
    </cfRule>
    <cfRule type="expression" dxfId="2444" priority="8401">
      <formula>#REF!="A5"</formula>
    </cfRule>
    <cfRule type="expression" dxfId="2443" priority="8402">
      <formula>#REF!="A4"</formula>
    </cfRule>
    <cfRule type="expression" dxfId="2442" priority="8403">
      <formula>#REF!="A3"</formula>
    </cfRule>
    <cfRule type="expression" dxfId="2441" priority="8404">
      <formula>#REF!="A2"</formula>
    </cfRule>
    <cfRule type="expression" dxfId="2440" priority="8405">
      <formula>#REF!="A1"</formula>
    </cfRule>
  </conditionalFormatting>
  <conditionalFormatting sqref="D274:E274">
    <cfRule type="cellIs" dxfId="2439" priority="8386" stopIfTrue="1" operator="lessThan">
      <formula>0</formula>
    </cfRule>
  </conditionalFormatting>
  <conditionalFormatting sqref="D143">
    <cfRule type="expression" dxfId="2438" priority="7945">
      <formula>#REF!="A9"</formula>
    </cfRule>
    <cfRule type="expression" dxfId="2437" priority="7946">
      <formula>#REF!="A8"</formula>
    </cfRule>
    <cfRule type="expression" dxfId="2436" priority="7947">
      <formula>#REF!="A7"</formula>
    </cfRule>
    <cfRule type="expression" dxfId="2435" priority="7948">
      <formula>#REF!="A6"</formula>
    </cfRule>
    <cfRule type="expression" dxfId="2434" priority="7949">
      <formula>#REF!="A5"</formula>
    </cfRule>
    <cfRule type="expression" dxfId="2433" priority="7950">
      <formula>#REF!="A4"</formula>
    </cfRule>
    <cfRule type="expression" dxfId="2432" priority="7951">
      <formula>#REF!="A3"</formula>
    </cfRule>
    <cfRule type="expression" dxfId="2431" priority="7952">
      <formula>#REF!="A2"</formula>
    </cfRule>
    <cfRule type="expression" dxfId="2430" priority="7953">
      <formula>#REF!="A1"</formula>
    </cfRule>
  </conditionalFormatting>
  <conditionalFormatting sqref="E143">
    <cfRule type="expression" dxfId="2429" priority="7936">
      <formula>#REF!="A9"</formula>
    </cfRule>
    <cfRule type="expression" dxfId="2428" priority="7937">
      <formula>#REF!="A8"</formula>
    </cfRule>
    <cfRule type="expression" dxfId="2427" priority="7938">
      <formula>#REF!="A7"</formula>
    </cfRule>
    <cfRule type="expression" dxfId="2426" priority="7939">
      <formula>#REF!="A6"</formula>
    </cfRule>
    <cfRule type="expression" dxfId="2425" priority="7940">
      <formula>#REF!="A5"</formula>
    </cfRule>
    <cfRule type="expression" dxfId="2424" priority="7941">
      <formula>#REF!="A4"</formula>
    </cfRule>
    <cfRule type="expression" dxfId="2423" priority="7942">
      <formula>#REF!="A3"</formula>
    </cfRule>
    <cfRule type="expression" dxfId="2422" priority="7943">
      <formula>#REF!="A2"</formula>
    </cfRule>
    <cfRule type="expression" dxfId="2421" priority="7944">
      <formula>#REF!="A1"</formula>
    </cfRule>
  </conditionalFormatting>
  <conditionalFormatting sqref="A141:B141">
    <cfRule type="expression" dxfId="2420" priority="7918">
      <formula>#REF!="A9"</formula>
    </cfRule>
    <cfRule type="expression" dxfId="2419" priority="7919">
      <formula>#REF!="A8"</formula>
    </cfRule>
    <cfRule type="expression" dxfId="2418" priority="7920">
      <formula>#REF!="A7"</formula>
    </cfRule>
    <cfRule type="expression" dxfId="2417" priority="7921">
      <formula>#REF!="A6"</formula>
    </cfRule>
    <cfRule type="expression" dxfId="2416" priority="7922">
      <formula>#REF!="A5"</formula>
    </cfRule>
    <cfRule type="expression" dxfId="2415" priority="7923">
      <formula>#REF!="A4"</formula>
    </cfRule>
    <cfRule type="expression" dxfId="2414" priority="7924">
      <formula>#REF!="A3"</formula>
    </cfRule>
    <cfRule type="expression" dxfId="2413" priority="7925">
      <formula>#REF!="A2"</formula>
    </cfRule>
    <cfRule type="expression" dxfId="2412" priority="7926">
      <formula>#REF!="A1"</formula>
    </cfRule>
  </conditionalFormatting>
  <conditionalFormatting sqref="F143">
    <cfRule type="expression" dxfId="2411" priority="6933">
      <formula>#REF!="A9"</formula>
    </cfRule>
    <cfRule type="expression" dxfId="2410" priority="6934">
      <formula>#REF!="A8"</formula>
    </cfRule>
    <cfRule type="expression" dxfId="2409" priority="6935">
      <formula>#REF!="A7"</formula>
    </cfRule>
    <cfRule type="expression" dxfId="2408" priority="6936">
      <formula>#REF!="A6"</formula>
    </cfRule>
    <cfRule type="expression" dxfId="2407" priority="6937">
      <formula>#REF!="A5"</formula>
    </cfRule>
    <cfRule type="expression" dxfId="2406" priority="6938">
      <formula>#REF!="A4"</formula>
    </cfRule>
    <cfRule type="expression" dxfId="2405" priority="6939">
      <formula>#REF!="A3"</formula>
    </cfRule>
    <cfRule type="expression" dxfId="2404" priority="6940">
      <formula>#REF!="A2"</formula>
    </cfRule>
    <cfRule type="expression" dxfId="2403" priority="6941">
      <formula>#REF!="A1"</formula>
    </cfRule>
  </conditionalFormatting>
  <conditionalFormatting sqref="F14">
    <cfRule type="expression" dxfId="2402" priority="6708">
      <formula>#REF!="A9"</formula>
    </cfRule>
    <cfRule type="expression" dxfId="2401" priority="6709">
      <formula>#REF!="A8"</formula>
    </cfRule>
    <cfRule type="expression" dxfId="2400" priority="6710">
      <formula>#REF!="A7"</formula>
    </cfRule>
    <cfRule type="expression" dxfId="2399" priority="6711">
      <formula>#REF!="A6"</formula>
    </cfRule>
    <cfRule type="expression" dxfId="2398" priority="6712">
      <formula>#REF!="A5"</formula>
    </cfRule>
    <cfRule type="expression" dxfId="2397" priority="6713">
      <formula>#REF!="A4"</formula>
    </cfRule>
    <cfRule type="expression" dxfId="2396" priority="6714">
      <formula>#REF!="A3"</formula>
    </cfRule>
    <cfRule type="expression" dxfId="2395" priority="6715">
      <formula>#REF!="A2"</formula>
    </cfRule>
    <cfRule type="expression" dxfId="2394" priority="6716">
      <formula>#REF!="A1"</formula>
    </cfRule>
  </conditionalFormatting>
  <conditionalFormatting sqref="F73">
    <cfRule type="expression" dxfId="2393" priority="6699">
      <formula>#REF!="A9"</formula>
    </cfRule>
    <cfRule type="expression" dxfId="2392" priority="6700">
      <formula>#REF!="A8"</formula>
    </cfRule>
    <cfRule type="expression" dxfId="2391" priority="6701">
      <formula>#REF!="A7"</formula>
    </cfRule>
    <cfRule type="expression" dxfId="2390" priority="6702">
      <formula>#REF!="A6"</formula>
    </cfRule>
    <cfRule type="expression" dxfId="2389" priority="6703">
      <formula>#REF!="A5"</formula>
    </cfRule>
    <cfRule type="expression" dxfId="2388" priority="6704">
      <formula>#REF!="A4"</formula>
    </cfRule>
    <cfRule type="expression" dxfId="2387" priority="6705">
      <formula>#REF!="A3"</formula>
    </cfRule>
    <cfRule type="expression" dxfId="2386" priority="6706">
      <formula>#REF!="A2"</formula>
    </cfRule>
    <cfRule type="expression" dxfId="2385" priority="6707">
      <formula>#REF!="A1"</formula>
    </cfRule>
  </conditionalFormatting>
  <conditionalFormatting sqref="F115">
    <cfRule type="expression" dxfId="2384" priority="6690">
      <formula>#REF!="A9"</formula>
    </cfRule>
    <cfRule type="expression" dxfId="2383" priority="6691">
      <formula>#REF!="A8"</formula>
    </cfRule>
    <cfRule type="expression" dxfId="2382" priority="6692">
      <formula>#REF!="A7"</formula>
    </cfRule>
    <cfRule type="expression" dxfId="2381" priority="6693">
      <formula>#REF!="A6"</formula>
    </cfRule>
    <cfRule type="expression" dxfId="2380" priority="6694">
      <formula>#REF!="A5"</formula>
    </cfRule>
    <cfRule type="expression" dxfId="2379" priority="6695">
      <formula>#REF!="A4"</formula>
    </cfRule>
    <cfRule type="expression" dxfId="2378" priority="6696">
      <formula>#REF!="A3"</formula>
    </cfRule>
    <cfRule type="expression" dxfId="2377" priority="6697">
      <formula>#REF!="A2"</formula>
    </cfRule>
    <cfRule type="expression" dxfId="2376" priority="6698">
      <formula>#REF!="A1"</formula>
    </cfRule>
  </conditionalFormatting>
  <conditionalFormatting sqref="F274">
    <cfRule type="cellIs" dxfId="2375" priority="6679" stopIfTrue="1" operator="lessThan">
      <formula>0</formula>
    </cfRule>
  </conditionalFormatting>
  <conditionalFormatting sqref="G115">
    <cfRule type="expression" dxfId="2374" priority="6445">
      <formula>#REF!="A9"</formula>
    </cfRule>
    <cfRule type="expression" dxfId="2373" priority="6446">
      <formula>#REF!="A8"</formula>
    </cfRule>
    <cfRule type="expression" dxfId="2372" priority="6447">
      <formula>#REF!="A7"</formula>
    </cfRule>
    <cfRule type="expression" dxfId="2371" priority="6448">
      <formula>#REF!="A6"</formula>
    </cfRule>
    <cfRule type="expression" dxfId="2370" priority="6449">
      <formula>#REF!="A5"</formula>
    </cfRule>
    <cfRule type="expression" dxfId="2369" priority="6450">
      <formula>#REF!="A4"</formula>
    </cfRule>
    <cfRule type="expression" dxfId="2368" priority="6451">
      <formula>#REF!="A3"</formula>
    </cfRule>
    <cfRule type="expression" dxfId="2367" priority="6452">
      <formula>#REF!="A2"</formula>
    </cfRule>
    <cfRule type="expression" dxfId="2366" priority="6453">
      <formula>#REF!="A1"</formula>
    </cfRule>
  </conditionalFormatting>
  <conditionalFormatting sqref="G143">
    <cfRule type="expression" dxfId="2365" priority="5966">
      <formula>#REF!="A9"</formula>
    </cfRule>
    <cfRule type="expression" dxfId="2364" priority="5967">
      <formula>#REF!="A8"</formula>
    </cfRule>
    <cfRule type="expression" dxfId="2363" priority="5968">
      <formula>#REF!="A7"</formula>
    </cfRule>
    <cfRule type="expression" dxfId="2362" priority="5969">
      <formula>#REF!="A6"</formula>
    </cfRule>
    <cfRule type="expression" dxfId="2361" priority="5970">
      <formula>#REF!="A5"</formula>
    </cfRule>
    <cfRule type="expression" dxfId="2360" priority="5971">
      <formula>#REF!="A4"</formula>
    </cfRule>
    <cfRule type="expression" dxfId="2359" priority="5972">
      <formula>#REF!="A3"</formula>
    </cfRule>
    <cfRule type="expression" dxfId="2358" priority="5973">
      <formula>#REF!="A2"</formula>
    </cfRule>
    <cfRule type="expression" dxfId="2357" priority="5974">
      <formula>#REF!="A1"</formula>
    </cfRule>
  </conditionalFormatting>
  <conditionalFormatting sqref="G14">
    <cfRule type="expression" dxfId="2356" priority="5957">
      <formula>#REF!="A9"</formula>
    </cfRule>
    <cfRule type="expression" dxfId="2355" priority="5958">
      <formula>#REF!="A8"</formula>
    </cfRule>
    <cfRule type="expression" dxfId="2354" priority="5959">
      <formula>#REF!="A7"</formula>
    </cfRule>
    <cfRule type="expression" dxfId="2353" priority="5960">
      <formula>#REF!="A6"</formula>
    </cfRule>
    <cfRule type="expression" dxfId="2352" priority="5961">
      <formula>#REF!="A5"</formula>
    </cfRule>
    <cfRule type="expression" dxfId="2351" priority="5962">
      <formula>#REF!="A4"</formula>
    </cfRule>
    <cfRule type="expression" dxfId="2350" priority="5963">
      <formula>#REF!="A3"</formula>
    </cfRule>
    <cfRule type="expression" dxfId="2349" priority="5964">
      <formula>#REF!="A2"</formula>
    </cfRule>
    <cfRule type="expression" dxfId="2348" priority="5965">
      <formula>#REF!="A1"</formula>
    </cfRule>
  </conditionalFormatting>
  <conditionalFormatting sqref="G73">
    <cfRule type="expression" dxfId="2347" priority="5948">
      <formula>#REF!="A9"</formula>
    </cfRule>
    <cfRule type="expression" dxfId="2346" priority="5949">
      <formula>#REF!="A8"</formula>
    </cfRule>
    <cfRule type="expression" dxfId="2345" priority="5950">
      <formula>#REF!="A7"</formula>
    </cfRule>
    <cfRule type="expression" dxfId="2344" priority="5951">
      <formula>#REF!="A6"</formula>
    </cfRule>
    <cfRule type="expression" dxfId="2343" priority="5952">
      <formula>#REF!="A5"</formula>
    </cfRule>
    <cfRule type="expression" dxfId="2342" priority="5953">
      <formula>#REF!="A4"</formula>
    </cfRule>
    <cfRule type="expression" dxfId="2341" priority="5954">
      <formula>#REF!="A3"</formula>
    </cfRule>
    <cfRule type="expression" dxfId="2340" priority="5955">
      <formula>#REF!="A2"</formula>
    </cfRule>
    <cfRule type="expression" dxfId="2339" priority="5956">
      <formula>#REF!="A1"</formula>
    </cfRule>
  </conditionalFormatting>
  <conditionalFormatting sqref="G274">
    <cfRule type="cellIs" dxfId="2338" priority="5937" stopIfTrue="1" operator="lessThan">
      <formula>0</formula>
    </cfRule>
  </conditionalFormatting>
  <conditionalFormatting sqref="D266:D273 D263:D264 D258:D261 D252:D253 D247:D248 D243:D244 D232:D235 D223:D228 D220:D221 D217:D218 D214 D212 D208 D205 D200:D202 D192:D198 D154:D155 D150 D147 D142 D137:D138 D119:D125 D105:D111 D99:D102 D89:D94 D85:D86 D80:D83 D77:D78 D62 D52:D55 D43:D48 D40:D41 D37:D38 D29:D33 D27 D22:D24 D15:D20 D96:D97 D130 D127">
    <cfRule type="expression" dxfId="2337" priority="5487">
      <formula>#REF!="A9"</formula>
    </cfRule>
    <cfRule type="expression" dxfId="2336" priority="5488">
      <formula>#REF!="A8"</formula>
    </cfRule>
    <cfRule type="expression" dxfId="2335" priority="5489">
      <formula>#REF!="A7"</formula>
    </cfRule>
    <cfRule type="expression" dxfId="2334" priority="5490">
      <formula>#REF!="A6"</formula>
    </cfRule>
    <cfRule type="expression" dxfId="2333" priority="5491">
      <formula>#REF!="A5"</formula>
    </cfRule>
    <cfRule type="expression" dxfId="2332" priority="5492">
      <formula>#REF!="A4"</formula>
    </cfRule>
    <cfRule type="expression" dxfId="2331" priority="5493">
      <formula>#REF!="A3"</formula>
    </cfRule>
    <cfRule type="expression" dxfId="2330" priority="5494">
      <formula>#REF!="A2"</formula>
    </cfRule>
    <cfRule type="expression" dxfId="2329" priority="5495">
      <formula>#REF!="A1"</formula>
    </cfRule>
  </conditionalFormatting>
  <conditionalFormatting sqref="E266:E273 E263:E264 E258:E261 E252:E253 E247:E248 E243:E244 E232:E235 E223:E228 E220:E221 E217:E218 E214 E212 E208 E205 E200:E202 E192:E198 E154:E155 E150 E147 E142 E137:E138 E119:E125 E105:E111 E99:E102 E89:E94 E85:E86 E80:E83 E77:E78 E62 E52:E55 E43:E48 E40:E41 E37:E38 E29:E33 E27 E22:E24 E15:E20 E96:E97 E130 E127">
    <cfRule type="expression" dxfId="2328" priority="5469">
      <formula>#REF!="A9"</formula>
    </cfRule>
    <cfRule type="expression" dxfId="2327" priority="5470">
      <formula>#REF!="A8"</formula>
    </cfRule>
    <cfRule type="expression" dxfId="2326" priority="5471">
      <formula>#REF!="A7"</formula>
    </cfRule>
    <cfRule type="expression" dxfId="2325" priority="5472">
      <formula>#REF!="A6"</formula>
    </cfRule>
    <cfRule type="expression" dxfId="2324" priority="5473">
      <formula>#REF!="A5"</formula>
    </cfRule>
    <cfRule type="expression" dxfId="2323" priority="5474">
      <formula>#REF!="A4"</formula>
    </cfRule>
    <cfRule type="expression" dxfId="2322" priority="5475">
      <formula>#REF!="A3"</formula>
    </cfRule>
    <cfRule type="expression" dxfId="2321" priority="5476">
      <formula>#REF!="A2"</formula>
    </cfRule>
    <cfRule type="expression" dxfId="2320" priority="5477">
      <formula>#REF!="A1"</formula>
    </cfRule>
  </conditionalFormatting>
  <conditionalFormatting sqref="F266:F273 F263:F264 F258:F261 F252:F253 F247:F248 F243:F244 F232:F235 F223:F228 F220:F221 F217:F218 F214 F212 F208 F205 F200:F202 F192:F198 F154:F155 F150 F147 F142 F137:F138 F119:F125 F105:F111 F99:F102 F89:F94 F85:F86 F80:F83 F77:F78 F62 F52:F55 F43:F48 F40:F41 F37:F38 F29:F33 F27 F22:F24 F15:F20 F96:F97 F130 F127">
    <cfRule type="expression" dxfId="2319" priority="5451">
      <formula>#REF!="A9"</formula>
    </cfRule>
    <cfRule type="expression" dxfId="2318" priority="5452">
      <formula>#REF!="A8"</formula>
    </cfRule>
    <cfRule type="expression" dxfId="2317" priority="5453">
      <formula>#REF!="A7"</formula>
    </cfRule>
    <cfRule type="expression" dxfId="2316" priority="5454">
      <formula>#REF!="A6"</formula>
    </cfRule>
    <cfRule type="expression" dxfId="2315" priority="5455">
      <formula>#REF!="A5"</formula>
    </cfRule>
    <cfRule type="expression" dxfId="2314" priority="5456">
      <formula>#REF!="A4"</formula>
    </cfRule>
    <cfRule type="expression" dxfId="2313" priority="5457">
      <formula>#REF!="A3"</formula>
    </cfRule>
    <cfRule type="expression" dxfId="2312" priority="5458">
      <formula>#REF!="A2"</formula>
    </cfRule>
    <cfRule type="expression" dxfId="2311" priority="5459">
      <formula>#REF!="A1"</formula>
    </cfRule>
  </conditionalFormatting>
  <conditionalFormatting sqref="G266:G273 G263:G264 G258:G261 G252:G253 G247:G248 G243:G244 G232:G235 G223:G228 G220:G221 G217:G218 G214 G212 G208 G205 G200:G202 G192:G198 G154:G155 G150 G147 G142 G137:G138 G119:G125 G105:G111 G99:G102 G89:G94 G85:G86 G80:G83 G77:G78 G62 G52:G55 G43:G48 G40:G41 G37:G38 G29:G33 G27 G22:G24 G15:G20 G96:G97 G130 G127">
    <cfRule type="expression" dxfId="2310" priority="5433">
      <formula>#REF!="A9"</formula>
    </cfRule>
    <cfRule type="expression" dxfId="2309" priority="5434">
      <formula>#REF!="A8"</formula>
    </cfRule>
    <cfRule type="expression" dxfId="2308" priority="5435">
      <formula>#REF!="A7"</formula>
    </cfRule>
    <cfRule type="expression" dxfId="2307" priority="5436">
      <formula>#REF!="A6"</formula>
    </cfRule>
    <cfRule type="expression" dxfId="2306" priority="5437">
      <formula>#REF!="A5"</formula>
    </cfRule>
    <cfRule type="expression" dxfId="2305" priority="5438">
      <formula>#REF!="A4"</formula>
    </cfRule>
    <cfRule type="expression" dxfId="2304" priority="5439">
      <formula>#REF!="A3"</formula>
    </cfRule>
    <cfRule type="expression" dxfId="2303" priority="5440">
      <formula>#REF!="A2"</formula>
    </cfRule>
    <cfRule type="expression" dxfId="2302" priority="5441">
      <formula>#REF!="A1"</formula>
    </cfRule>
  </conditionalFormatting>
  <conditionalFormatting sqref="D231">
    <cfRule type="expression" dxfId="2301" priority="5415">
      <formula>#REF!="A9"</formula>
    </cfRule>
    <cfRule type="expression" dxfId="2300" priority="5416">
      <formula>#REF!="A8"</formula>
    </cfRule>
    <cfRule type="expression" dxfId="2299" priority="5417">
      <formula>#REF!="A7"</formula>
    </cfRule>
    <cfRule type="expression" dxfId="2298" priority="5418">
      <formula>#REF!="A6"</formula>
    </cfRule>
    <cfRule type="expression" dxfId="2297" priority="5419">
      <formula>#REF!="A5"</formula>
    </cfRule>
    <cfRule type="expression" dxfId="2296" priority="5420">
      <formula>#REF!="A4"</formula>
    </cfRule>
    <cfRule type="expression" dxfId="2295" priority="5421">
      <formula>#REF!="A3"</formula>
    </cfRule>
    <cfRule type="expression" dxfId="2294" priority="5422">
      <formula>#REF!="A2"</formula>
    </cfRule>
    <cfRule type="expression" dxfId="2293" priority="5423">
      <formula>#REF!="A1"</formula>
    </cfRule>
  </conditionalFormatting>
  <conditionalFormatting sqref="E231">
    <cfRule type="expression" dxfId="2292" priority="5397">
      <formula>#REF!="A9"</formula>
    </cfRule>
    <cfRule type="expression" dxfId="2291" priority="5398">
      <formula>#REF!="A8"</formula>
    </cfRule>
    <cfRule type="expression" dxfId="2290" priority="5399">
      <formula>#REF!="A7"</formula>
    </cfRule>
    <cfRule type="expression" dxfId="2289" priority="5400">
      <formula>#REF!="A6"</formula>
    </cfRule>
    <cfRule type="expression" dxfId="2288" priority="5401">
      <formula>#REF!="A5"</formula>
    </cfRule>
    <cfRule type="expression" dxfId="2287" priority="5402">
      <formula>#REF!="A4"</formula>
    </cfRule>
    <cfRule type="expression" dxfId="2286" priority="5403">
      <formula>#REF!="A3"</formula>
    </cfRule>
    <cfRule type="expression" dxfId="2285" priority="5404">
      <formula>#REF!="A2"</formula>
    </cfRule>
    <cfRule type="expression" dxfId="2284" priority="5405">
      <formula>#REF!="A1"</formula>
    </cfRule>
  </conditionalFormatting>
  <conditionalFormatting sqref="F231">
    <cfRule type="expression" dxfId="2283" priority="5379">
      <formula>#REF!="A9"</formula>
    </cfRule>
    <cfRule type="expression" dxfId="2282" priority="5380">
      <formula>#REF!="A8"</formula>
    </cfRule>
    <cfRule type="expression" dxfId="2281" priority="5381">
      <formula>#REF!="A7"</formula>
    </cfRule>
    <cfRule type="expression" dxfId="2280" priority="5382">
      <formula>#REF!="A6"</formula>
    </cfRule>
    <cfRule type="expression" dxfId="2279" priority="5383">
      <formula>#REF!="A5"</formula>
    </cfRule>
    <cfRule type="expression" dxfId="2278" priority="5384">
      <formula>#REF!="A4"</formula>
    </cfRule>
    <cfRule type="expression" dxfId="2277" priority="5385">
      <formula>#REF!="A3"</formula>
    </cfRule>
    <cfRule type="expression" dxfId="2276" priority="5386">
      <formula>#REF!="A2"</formula>
    </cfRule>
    <cfRule type="expression" dxfId="2275" priority="5387">
      <formula>#REF!="A1"</formula>
    </cfRule>
  </conditionalFormatting>
  <conditionalFormatting sqref="G231">
    <cfRule type="expression" dxfId="2274" priority="5361">
      <formula>#REF!="A9"</formula>
    </cfRule>
    <cfRule type="expression" dxfId="2273" priority="5362">
      <formula>#REF!="A8"</formula>
    </cfRule>
    <cfRule type="expression" dxfId="2272" priority="5363">
      <formula>#REF!="A7"</formula>
    </cfRule>
    <cfRule type="expression" dxfId="2271" priority="5364">
      <formula>#REF!="A6"</formula>
    </cfRule>
    <cfRule type="expression" dxfId="2270" priority="5365">
      <formula>#REF!="A5"</formula>
    </cfRule>
    <cfRule type="expression" dxfId="2269" priority="5366">
      <formula>#REF!="A4"</formula>
    </cfRule>
    <cfRule type="expression" dxfId="2268" priority="5367">
      <formula>#REF!="A3"</formula>
    </cfRule>
    <cfRule type="expression" dxfId="2267" priority="5368">
      <formula>#REF!="A2"</formula>
    </cfRule>
    <cfRule type="expression" dxfId="2266" priority="5369">
      <formula>#REF!="A1"</formula>
    </cfRule>
  </conditionalFormatting>
  <conditionalFormatting sqref="D140">
    <cfRule type="expression" dxfId="2265" priority="5343">
      <formula>#REF!="A9"</formula>
    </cfRule>
    <cfRule type="expression" dxfId="2264" priority="5344">
      <formula>#REF!="A8"</formula>
    </cfRule>
    <cfRule type="expression" dxfId="2263" priority="5345">
      <formula>#REF!="A7"</formula>
    </cfRule>
    <cfRule type="expression" dxfId="2262" priority="5346">
      <formula>#REF!="A6"</formula>
    </cfRule>
    <cfRule type="expression" dxfId="2261" priority="5347">
      <formula>#REF!="A5"</formula>
    </cfRule>
    <cfRule type="expression" dxfId="2260" priority="5348">
      <formula>#REF!="A4"</formula>
    </cfRule>
    <cfRule type="expression" dxfId="2259" priority="5349">
      <formula>#REF!="A3"</formula>
    </cfRule>
    <cfRule type="expression" dxfId="2258" priority="5350">
      <formula>#REF!="A2"</formula>
    </cfRule>
    <cfRule type="expression" dxfId="2257" priority="5351">
      <formula>#REF!="A1"</formula>
    </cfRule>
  </conditionalFormatting>
  <conditionalFormatting sqref="E140">
    <cfRule type="expression" dxfId="2256" priority="5325">
      <formula>#REF!="A9"</formula>
    </cfRule>
    <cfRule type="expression" dxfId="2255" priority="5326">
      <formula>#REF!="A8"</formula>
    </cfRule>
    <cfRule type="expression" dxfId="2254" priority="5327">
      <formula>#REF!="A7"</formula>
    </cfRule>
    <cfRule type="expression" dxfId="2253" priority="5328">
      <formula>#REF!="A6"</formula>
    </cfRule>
    <cfRule type="expression" dxfId="2252" priority="5329">
      <formula>#REF!="A5"</formula>
    </cfRule>
    <cfRule type="expression" dxfId="2251" priority="5330">
      <formula>#REF!="A4"</formula>
    </cfRule>
    <cfRule type="expression" dxfId="2250" priority="5331">
      <formula>#REF!="A3"</formula>
    </cfRule>
    <cfRule type="expression" dxfId="2249" priority="5332">
      <formula>#REF!="A2"</formula>
    </cfRule>
    <cfRule type="expression" dxfId="2248" priority="5333">
      <formula>#REF!="A1"</formula>
    </cfRule>
  </conditionalFormatting>
  <conditionalFormatting sqref="F140">
    <cfRule type="expression" dxfId="2247" priority="5307">
      <formula>#REF!="A9"</formula>
    </cfRule>
    <cfRule type="expression" dxfId="2246" priority="5308">
      <formula>#REF!="A8"</formula>
    </cfRule>
    <cfRule type="expression" dxfId="2245" priority="5309">
      <formula>#REF!="A7"</formula>
    </cfRule>
    <cfRule type="expression" dxfId="2244" priority="5310">
      <formula>#REF!="A6"</formula>
    </cfRule>
    <cfRule type="expression" dxfId="2243" priority="5311">
      <formula>#REF!="A5"</formula>
    </cfRule>
    <cfRule type="expression" dxfId="2242" priority="5312">
      <formula>#REF!="A4"</formula>
    </cfRule>
    <cfRule type="expression" dxfId="2241" priority="5313">
      <formula>#REF!="A3"</formula>
    </cfRule>
    <cfRule type="expression" dxfId="2240" priority="5314">
      <formula>#REF!="A2"</formula>
    </cfRule>
    <cfRule type="expression" dxfId="2239" priority="5315">
      <formula>#REF!="A1"</formula>
    </cfRule>
  </conditionalFormatting>
  <conditionalFormatting sqref="G140">
    <cfRule type="expression" dxfId="2238" priority="5289">
      <formula>#REF!="A9"</formula>
    </cfRule>
    <cfRule type="expression" dxfId="2237" priority="5290">
      <formula>#REF!="A8"</formula>
    </cfRule>
    <cfRule type="expression" dxfId="2236" priority="5291">
      <formula>#REF!="A7"</formula>
    </cfRule>
    <cfRule type="expression" dxfId="2235" priority="5292">
      <formula>#REF!="A6"</formula>
    </cfRule>
    <cfRule type="expression" dxfId="2234" priority="5293">
      <formula>#REF!="A5"</formula>
    </cfRule>
    <cfRule type="expression" dxfId="2233" priority="5294">
      <formula>#REF!="A4"</formula>
    </cfRule>
    <cfRule type="expression" dxfId="2232" priority="5295">
      <formula>#REF!="A3"</formula>
    </cfRule>
    <cfRule type="expression" dxfId="2231" priority="5296">
      <formula>#REF!="A2"</formula>
    </cfRule>
    <cfRule type="expression" dxfId="2230" priority="5297">
      <formula>#REF!="A1"</formula>
    </cfRule>
  </conditionalFormatting>
  <conditionalFormatting sqref="D95">
    <cfRule type="expression" dxfId="2229" priority="5262">
      <formula>#REF!="A9"</formula>
    </cfRule>
    <cfRule type="expression" dxfId="2228" priority="5263">
      <formula>#REF!="A8"</formula>
    </cfRule>
    <cfRule type="expression" dxfId="2227" priority="5264">
      <formula>#REF!="A7"</formula>
    </cfRule>
    <cfRule type="expression" dxfId="2226" priority="5265">
      <formula>#REF!="A6"</formula>
    </cfRule>
    <cfRule type="expression" dxfId="2225" priority="5266">
      <formula>#REF!="A5"</formula>
    </cfRule>
    <cfRule type="expression" dxfId="2224" priority="5267">
      <formula>#REF!="A4"</formula>
    </cfRule>
    <cfRule type="expression" dxfId="2223" priority="5268">
      <formula>#REF!="A3"</formula>
    </cfRule>
    <cfRule type="expression" dxfId="2222" priority="5269">
      <formula>#REF!="A2"</formula>
    </cfRule>
    <cfRule type="expression" dxfId="2221" priority="5270">
      <formula>#REF!="A1"</formula>
    </cfRule>
  </conditionalFormatting>
  <conditionalFormatting sqref="E95">
    <cfRule type="expression" dxfId="2220" priority="5244">
      <formula>#REF!="A9"</formula>
    </cfRule>
    <cfRule type="expression" dxfId="2219" priority="5245">
      <formula>#REF!="A8"</formula>
    </cfRule>
    <cfRule type="expression" dxfId="2218" priority="5246">
      <formula>#REF!="A7"</formula>
    </cfRule>
    <cfRule type="expression" dxfId="2217" priority="5247">
      <formula>#REF!="A6"</formula>
    </cfRule>
    <cfRule type="expression" dxfId="2216" priority="5248">
      <formula>#REF!="A5"</formula>
    </cfRule>
    <cfRule type="expression" dxfId="2215" priority="5249">
      <formula>#REF!="A4"</formula>
    </cfRule>
    <cfRule type="expression" dxfId="2214" priority="5250">
      <formula>#REF!="A3"</formula>
    </cfRule>
    <cfRule type="expression" dxfId="2213" priority="5251">
      <formula>#REF!="A2"</formula>
    </cfRule>
    <cfRule type="expression" dxfId="2212" priority="5252">
      <formula>#REF!="A1"</formula>
    </cfRule>
  </conditionalFormatting>
  <conditionalFormatting sqref="F95">
    <cfRule type="expression" dxfId="2211" priority="5226">
      <formula>#REF!="A9"</formula>
    </cfRule>
    <cfRule type="expression" dxfId="2210" priority="5227">
      <formula>#REF!="A8"</formula>
    </cfRule>
    <cfRule type="expression" dxfId="2209" priority="5228">
      <formula>#REF!="A7"</formula>
    </cfRule>
    <cfRule type="expression" dxfId="2208" priority="5229">
      <formula>#REF!="A6"</formula>
    </cfRule>
    <cfRule type="expression" dxfId="2207" priority="5230">
      <formula>#REF!="A5"</formula>
    </cfRule>
    <cfRule type="expression" dxfId="2206" priority="5231">
      <formula>#REF!="A4"</formula>
    </cfRule>
    <cfRule type="expression" dxfId="2205" priority="5232">
      <formula>#REF!="A3"</formula>
    </cfRule>
    <cfRule type="expression" dxfId="2204" priority="5233">
      <formula>#REF!="A2"</formula>
    </cfRule>
    <cfRule type="expression" dxfId="2203" priority="5234">
      <formula>#REF!="A1"</formula>
    </cfRule>
  </conditionalFormatting>
  <conditionalFormatting sqref="G95">
    <cfRule type="expression" dxfId="2202" priority="5208">
      <formula>#REF!="A9"</formula>
    </cfRule>
    <cfRule type="expression" dxfId="2201" priority="5209">
      <formula>#REF!="A8"</formula>
    </cfRule>
    <cfRule type="expression" dxfId="2200" priority="5210">
      <formula>#REF!="A7"</formula>
    </cfRule>
    <cfRule type="expression" dxfId="2199" priority="5211">
      <formula>#REF!="A6"</formula>
    </cfRule>
    <cfRule type="expression" dxfId="2198" priority="5212">
      <formula>#REF!="A5"</formula>
    </cfRule>
    <cfRule type="expression" dxfId="2197" priority="5213">
      <formula>#REF!="A4"</formula>
    </cfRule>
    <cfRule type="expression" dxfId="2196" priority="5214">
      <formula>#REF!="A3"</formula>
    </cfRule>
    <cfRule type="expression" dxfId="2195" priority="5215">
      <formula>#REF!="A2"</formula>
    </cfRule>
    <cfRule type="expression" dxfId="2194" priority="5216">
      <formula>#REF!="A1"</formula>
    </cfRule>
  </conditionalFormatting>
  <conditionalFormatting sqref="D63">
    <cfRule type="expression" dxfId="2193" priority="5190">
      <formula>#REF!="A9"</formula>
    </cfRule>
    <cfRule type="expression" dxfId="2192" priority="5191">
      <formula>#REF!="A8"</formula>
    </cfRule>
    <cfRule type="expression" dxfId="2191" priority="5192">
      <formula>#REF!="A7"</formula>
    </cfRule>
    <cfRule type="expression" dxfId="2190" priority="5193">
      <formula>#REF!="A6"</formula>
    </cfRule>
    <cfRule type="expression" dxfId="2189" priority="5194">
      <formula>#REF!="A5"</formula>
    </cfRule>
    <cfRule type="expression" dxfId="2188" priority="5195">
      <formula>#REF!="A4"</formula>
    </cfRule>
    <cfRule type="expression" dxfId="2187" priority="5196">
      <formula>#REF!="A3"</formula>
    </cfRule>
    <cfRule type="expression" dxfId="2186" priority="5197">
      <formula>#REF!="A2"</formula>
    </cfRule>
    <cfRule type="expression" dxfId="2185" priority="5198">
      <formula>#REF!="A1"</formula>
    </cfRule>
  </conditionalFormatting>
  <conditionalFormatting sqref="E63">
    <cfRule type="expression" dxfId="2184" priority="5172">
      <formula>#REF!="A9"</formula>
    </cfRule>
    <cfRule type="expression" dxfId="2183" priority="5173">
      <formula>#REF!="A8"</formula>
    </cfRule>
    <cfRule type="expression" dxfId="2182" priority="5174">
      <formula>#REF!="A7"</formula>
    </cfRule>
    <cfRule type="expression" dxfId="2181" priority="5175">
      <formula>#REF!="A6"</formula>
    </cfRule>
    <cfRule type="expression" dxfId="2180" priority="5176">
      <formula>#REF!="A5"</formula>
    </cfRule>
    <cfRule type="expression" dxfId="2179" priority="5177">
      <formula>#REF!="A4"</formula>
    </cfRule>
    <cfRule type="expression" dxfId="2178" priority="5178">
      <formula>#REF!="A3"</formula>
    </cfRule>
    <cfRule type="expression" dxfId="2177" priority="5179">
      <formula>#REF!="A2"</formula>
    </cfRule>
    <cfRule type="expression" dxfId="2176" priority="5180">
      <formula>#REF!="A1"</formula>
    </cfRule>
  </conditionalFormatting>
  <conditionalFormatting sqref="F63">
    <cfRule type="expression" dxfId="2175" priority="5154">
      <formula>#REF!="A9"</formula>
    </cfRule>
    <cfRule type="expression" dxfId="2174" priority="5155">
      <formula>#REF!="A8"</formula>
    </cfRule>
    <cfRule type="expression" dxfId="2173" priority="5156">
      <formula>#REF!="A7"</formula>
    </cfRule>
    <cfRule type="expression" dxfId="2172" priority="5157">
      <formula>#REF!="A6"</formula>
    </cfRule>
    <cfRule type="expression" dxfId="2171" priority="5158">
      <formula>#REF!="A5"</formula>
    </cfRule>
    <cfRule type="expression" dxfId="2170" priority="5159">
      <formula>#REF!="A4"</formula>
    </cfRule>
    <cfRule type="expression" dxfId="2169" priority="5160">
      <formula>#REF!="A3"</formula>
    </cfRule>
    <cfRule type="expression" dxfId="2168" priority="5161">
      <formula>#REF!="A2"</formula>
    </cfRule>
    <cfRule type="expression" dxfId="2167" priority="5162">
      <formula>#REF!="A1"</formula>
    </cfRule>
  </conditionalFormatting>
  <conditionalFormatting sqref="G63">
    <cfRule type="expression" dxfId="2166" priority="5136">
      <formula>#REF!="A9"</formula>
    </cfRule>
    <cfRule type="expression" dxfId="2165" priority="5137">
      <formula>#REF!="A8"</formula>
    </cfRule>
    <cfRule type="expression" dxfId="2164" priority="5138">
      <formula>#REF!="A7"</formula>
    </cfRule>
    <cfRule type="expression" dxfId="2163" priority="5139">
      <formula>#REF!="A6"</formula>
    </cfRule>
    <cfRule type="expression" dxfId="2162" priority="5140">
      <formula>#REF!="A5"</formula>
    </cfRule>
    <cfRule type="expression" dxfId="2161" priority="5141">
      <formula>#REF!="A4"</formula>
    </cfRule>
    <cfRule type="expression" dxfId="2160" priority="5142">
      <formula>#REF!="A3"</formula>
    </cfRule>
    <cfRule type="expression" dxfId="2159" priority="5143">
      <formula>#REF!="A2"</formula>
    </cfRule>
    <cfRule type="expression" dxfId="2158" priority="5144">
      <formula>#REF!="A1"</formula>
    </cfRule>
  </conditionalFormatting>
  <conditionalFormatting sqref="B131">
    <cfRule type="expression" dxfId="2157" priority="5100">
      <formula>#REF!="A9"</formula>
    </cfRule>
    <cfRule type="expression" dxfId="2156" priority="5101">
      <formula>#REF!="A8"</formula>
    </cfRule>
    <cfRule type="expression" dxfId="2155" priority="5102">
      <formula>#REF!="A7"</formula>
    </cfRule>
    <cfRule type="expression" dxfId="2154" priority="5103">
      <formula>#REF!="A6"</formula>
    </cfRule>
    <cfRule type="expression" dxfId="2153" priority="5104">
      <formula>#REF!="A5"</formula>
    </cfRule>
    <cfRule type="expression" dxfId="2152" priority="5105">
      <formula>#REF!="A4"</formula>
    </cfRule>
    <cfRule type="expression" dxfId="2151" priority="5106">
      <formula>#REF!="A3"</formula>
    </cfRule>
    <cfRule type="expression" dxfId="2150" priority="5107">
      <formula>#REF!="A2"</formula>
    </cfRule>
    <cfRule type="expression" dxfId="2149" priority="5108">
      <formula>#REF!="A1"</formula>
    </cfRule>
  </conditionalFormatting>
  <conditionalFormatting sqref="A131">
    <cfRule type="expression" dxfId="2148" priority="5091">
      <formula>#REF!="A9"</formula>
    </cfRule>
    <cfRule type="expression" dxfId="2147" priority="5092">
      <formula>#REF!="A8"</formula>
    </cfRule>
    <cfRule type="expression" dxfId="2146" priority="5093">
      <formula>#REF!="A7"</formula>
    </cfRule>
    <cfRule type="expression" dxfId="2145" priority="5094">
      <formula>#REF!="A6"</formula>
    </cfRule>
    <cfRule type="expression" dxfId="2144" priority="5095">
      <formula>#REF!="A5"</formula>
    </cfRule>
    <cfRule type="expression" dxfId="2143" priority="5096">
      <formula>#REF!="A4"</formula>
    </cfRule>
    <cfRule type="expression" dxfId="2142" priority="5097">
      <formula>#REF!="A3"</formula>
    </cfRule>
    <cfRule type="expression" dxfId="2141" priority="5098">
      <formula>#REF!="A2"</formula>
    </cfRule>
    <cfRule type="expression" dxfId="2140" priority="5099">
      <formula>#REF!="A1"</formula>
    </cfRule>
  </conditionalFormatting>
  <conditionalFormatting sqref="A172">
    <cfRule type="expression" dxfId="2139" priority="5073">
      <formula>#REF!="A9"</formula>
    </cfRule>
    <cfRule type="expression" dxfId="2138" priority="5074">
      <formula>#REF!="A8"</formula>
    </cfRule>
    <cfRule type="expression" dxfId="2137" priority="5075">
      <formula>#REF!="A7"</formula>
    </cfRule>
    <cfRule type="expression" dxfId="2136" priority="5076">
      <formula>#REF!="A6"</formula>
    </cfRule>
    <cfRule type="expression" dxfId="2135" priority="5077">
      <formula>#REF!="A5"</formula>
    </cfRule>
    <cfRule type="expression" dxfId="2134" priority="5078">
      <formula>#REF!="A4"</formula>
    </cfRule>
    <cfRule type="expression" dxfId="2133" priority="5079">
      <formula>#REF!="A3"</formula>
    </cfRule>
    <cfRule type="expression" dxfId="2132" priority="5080">
      <formula>#REF!="A2"</formula>
    </cfRule>
    <cfRule type="expression" dxfId="2131" priority="5081">
      <formula>#REF!="A1"</formula>
    </cfRule>
  </conditionalFormatting>
  <conditionalFormatting sqref="A164:B169 A171:B171">
    <cfRule type="expression" dxfId="2130" priority="5064">
      <formula>#REF!="A9"</formula>
    </cfRule>
    <cfRule type="expression" dxfId="2129" priority="5065">
      <formula>#REF!="A8"</formula>
    </cfRule>
    <cfRule type="expression" dxfId="2128" priority="5066">
      <formula>#REF!="A7"</formula>
    </cfRule>
    <cfRule type="expression" dxfId="2127" priority="5067">
      <formula>#REF!="A6"</formula>
    </cfRule>
    <cfRule type="expression" dxfId="2126" priority="5068">
      <formula>#REF!="A5"</formula>
    </cfRule>
    <cfRule type="expression" dxfId="2125" priority="5069">
      <formula>#REF!="A4"</formula>
    </cfRule>
    <cfRule type="expression" dxfId="2124" priority="5070">
      <formula>#REF!="A3"</formula>
    </cfRule>
    <cfRule type="expression" dxfId="2123" priority="5071">
      <formula>#REF!="A2"</formula>
    </cfRule>
    <cfRule type="expression" dxfId="2122" priority="5072">
      <formula>#REF!="A1"</formula>
    </cfRule>
  </conditionalFormatting>
  <conditionalFormatting sqref="A173:B174">
    <cfRule type="expression" dxfId="2121" priority="5055">
      <formula>#REF!="A9"</formula>
    </cfRule>
    <cfRule type="expression" dxfId="2120" priority="5056">
      <formula>#REF!="A8"</formula>
    </cfRule>
    <cfRule type="expression" dxfId="2119" priority="5057">
      <formula>#REF!="A7"</formula>
    </cfRule>
    <cfRule type="expression" dxfId="2118" priority="5058">
      <formula>#REF!="A6"</formula>
    </cfRule>
    <cfRule type="expression" dxfId="2117" priority="5059">
      <formula>#REF!="A5"</formula>
    </cfRule>
    <cfRule type="expression" dxfId="2116" priority="5060">
      <formula>#REF!="A4"</formula>
    </cfRule>
    <cfRule type="expression" dxfId="2115" priority="5061">
      <formula>#REF!="A3"</formula>
    </cfRule>
    <cfRule type="expression" dxfId="2114" priority="5062">
      <formula>#REF!="A2"</formula>
    </cfRule>
    <cfRule type="expression" dxfId="2113" priority="5063">
      <formula>#REF!="A1"</formula>
    </cfRule>
  </conditionalFormatting>
  <conditionalFormatting sqref="A177:B177">
    <cfRule type="expression" dxfId="2112" priority="5046">
      <formula>#REF!="A9"</formula>
    </cfRule>
    <cfRule type="expression" dxfId="2111" priority="5047">
      <formula>#REF!="A8"</formula>
    </cfRule>
    <cfRule type="expression" dxfId="2110" priority="5048">
      <formula>#REF!="A7"</formula>
    </cfRule>
    <cfRule type="expression" dxfId="2109" priority="5049">
      <formula>#REF!="A6"</formula>
    </cfRule>
    <cfRule type="expression" dxfId="2108" priority="5050">
      <formula>#REF!="A5"</formula>
    </cfRule>
    <cfRule type="expression" dxfId="2107" priority="5051">
      <formula>#REF!="A4"</formula>
    </cfRule>
    <cfRule type="expression" dxfId="2106" priority="5052">
      <formula>#REF!="A3"</formula>
    </cfRule>
    <cfRule type="expression" dxfId="2105" priority="5053">
      <formula>#REF!="A2"</formula>
    </cfRule>
    <cfRule type="expression" dxfId="2104" priority="5054">
      <formula>#REF!="A1"</formula>
    </cfRule>
  </conditionalFormatting>
  <conditionalFormatting sqref="A180:B180">
    <cfRule type="expression" dxfId="2103" priority="5037">
      <formula>#REF!="A9"</formula>
    </cfRule>
    <cfRule type="expression" dxfId="2102" priority="5038">
      <formula>#REF!="A8"</formula>
    </cfRule>
    <cfRule type="expression" dxfId="2101" priority="5039">
      <formula>#REF!="A7"</formula>
    </cfRule>
    <cfRule type="expression" dxfId="2100" priority="5040">
      <formula>#REF!="A6"</formula>
    </cfRule>
    <cfRule type="expression" dxfId="2099" priority="5041">
      <formula>#REF!="A5"</formula>
    </cfRule>
    <cfRule type="expression" dxfId="2098" priority="5042">
      <formula>#REF!="A4"</formula>
    </cfRule>
    <cfRule type="expression" dxfId="2097" priority="5043">
      <formula>#REF!="A3"</formula>
    </cfRule>
    <cfRule type="expression" dxfId="2096" priority="5044">
      <formula>#REF!="A2"</formula>
    </cfRule>
    <cfRule type="expression" dxfId="2095" priority="5045">
      <formula>#REF!="A1"</formula>
    </cfRule>
  </conditionalFormatting>
  <conditionalFormatting sqref="A182:B186">
    <cfRule type="expression" dxfId="2094" priority="5028">
      <formula>#REF!="A9"</formula>
    </cfRule>
    <cfRule type="expression" dxfId="2093" priority="5029">
      <formula>#REF!="A8"</formula>
    </cfRule>
    <cfRule type="expression" dxfId="2092" priority="5030">
      <formula>#REF!="A7"</formula>
    </cfRule>
    <cfRule type="expression" dxfId="2091" priority="5031">
      <formula>#REF!="A6"</formula>
    </cfRule>
    <cfRule type="expression" dxfId="2090" priority="5032">
      <formula>#REF!="A5"</formula>
    </cfRule>
    <cfRule type="expression" dxfId="2089" priority="5033">
      <formula>#REF!="A4"</formula>
    </cfRule>
    <cfRule type="expression" dxfId="2088" priority="5034">
      <formula>#REF!="A3"</formula>
    </cfRule>
    <cfRule type="expression" dxfId="2087" priority="5035">
      <formula>#REF!="A2"</formula>
    </cfRule>
    <cfRule type="expression" dxfId="2086" priority="5036">
      <formula>#REF!="A1"</formula>
    </cfRule>
  </conditionalFormatting>
  <conditionalFormatting sqref="A170:B170">
    <cfRule type="expression" dxfId="2085" priority="5019">
      <formula>#REF!="A9"</formula>
    </cfRule>
    <cfRule type="expression" dxfId="2084" priority="5020">
      <formula>#REF!="A8"</formula>
    </cfRule>
    <cfRule type="expression" dxfId="2083" priority="5021">
      <formula>#REF!="A7"</formula>
    </cfRule>
    <cfRule type="expression" dxfId="2082" priority="5022">
      <formula>#REF!="A6"</formula>
    </cfRule>
    <cfRule type="expression" dxfId="2081" priority="5023">
      <formula>#REF!="A5"</formula>
    </cfRule>
    <cfRule type="expression" dxfId="2080" priority="5024">
      <formula>#REF!="A4"</formula>
    </cfRule>
    <cfRule type="expression" dxfId="2079" priority="5025">
      <formula>#REF!="A3"</formula>
    </cfRule>
    <cfRule type="expression" dxfId="2078" priority="5026">
      <formula>#REF!="A2"</formula>
    </cfRule>
    <cfRule type="expression" dxfId="2077" priority="5027">
      <formula>#REF!="A1"</formula>
    </cfRule>
  </conditionalFormatting>
  <conditionalFormatting sqref="D117">
    <cfRule type="expression" dxfId="2076" priority="4848">
      <formula>#REF!="A9"</formula>
    </cfRule>
    <cfRule type="expression" dxfId="2075" priority="4849">
      <formula>#REF!="A8"</formula>
    </cfRule>
    <cfRule type="expression" dxfId="2074" priority="4850">
      <formula>#REF!="A7"</formula>
    </cfRule>
    <cfRule type="expression" dxfId="2073" priority="4851">
      <formula>#REF!="A6"</formula>
    </cfRule>
    <cfRule type="expression" dxfId="2072" priority="4852">
      <formula>#REF!="A5"</formula>
    </cfRule>
    <cfRule type="expression" dxfId="2071" priority="4853">
      <formula>#REF!="A4"</formula>
    </cfRule>
    <cfRule type="expression" dxfId="2070" priority="4854">
      <formula>#REF!="A3"</formula>
    </cfRule>
    <cfRule type="expression" dxfId="2069" priority="4855">
      <formula>#REF!="A2"</formula>
    </cfRule>
    <cfRule type="expression" dxfId="2068" priority="4856">
      <formula>#REF!="A1"</formula>
    </cfRule>
  </conditionalFormatting>
  <conditionalFormatting sqref="E117">
    <cfRule type="expression" dxfId="2067" priority="4830">
      <formula>#REF!="A9"</formula>
    </cfRule>
    <cfRule type="expression" dxfId="2066" priority="4831">
      <formula>#REF!="A8"</formula>
    </cfRule>
    <cfRule type="expression" dxfId="2065" priority="4832">
      <formula>#REF!="A7"</formula>
    </cfRule>
    <cfRule type="expression" dxfId="2064" priority="4833">
      <formula>#REF!="A6"</formula>
    </cfRule>
    <cfRule type="expression" dxfId="2063" priority="4834">
      <formula>#REF!="A5"</formula>
    </cfRule>
    <cfRule type="expression" dxfId="2062" priority="4835">
      <formula>#REF!="A4"</formula>
    </cfRule>
    <cfRule type="expression" dxfId="2061" priority="4836">
      <formula>#REF!="A3"</formula>
    </cfRule>
    <cfRule type="expression" dxfId="2060" priority="4837">
      <formula>#REF!="A2"</formula>
    </cfRule>
    <cfRule type="expression" dxfId="2059" priority="4838">
      <formula>#REF!="A1"</formula>
    </cfRule>
  </conditionalFormatting>
  <conditionalFormatting sqref="F117">
    <cfRule type="expression" dxfId="2058" priority="4812">
      <formula>#REF!="A9"</formula>
    </cfRule>
    <cfRule type="expression" dxfId="2057" priority="4813">
      <formula>#REF!="A8"</formula>
    </cfRule>
    <cfRule type="expression" dxfId="2056" priority="4814">
      <formula>#REF!="A7"</formula>
    </cfRule>
    <cfRule type="expression" dxfId="2055" priority="4815">
      <formula>#REF!="A6"</formula>
    </cfRule>
    <cfRule type="expression" dxfId="2054" priority="4816">
      <formula>#REF!="A5"</formula>
    </cfRule>
    <cfRule type="expression" dxfId="2053" priority="4817">
      <formula>#REF!="A4"</formula>
    </cfRule>
    <cfRule type="expression" dxfId="2052" priority="4818">
      <formula>#REF!="A3"</formula>
    </cfRule>
    <cfRule type="expression" dxfId="2051" priority="4819">
      <formula>#REF!="A2"</formula>
    </cfRule>
    <cfRule type="expression" dxfId="2050" priority="4820">
      <formula>#REF!="A1"</formula>
    </cfRule>
  </conditionalFormatting>
  <conditionalFormatting sqref="G117">
    <cfRule type="expression" dxfId="2049" priority="4794">
      <formula>#REF!="A9"</formula>
    </cfRule>
    <cfRule type="expression" dxfId="2048" priority="4795">
      <formula>#REF!="A8"</formula>
    </cfRule>
    <cfRule type="expression" dxfId="2047" priority="4796">
      <formula>#REF!="A7"</formula>
    </cfRule>
    <cfRule type="expression" dxfId="2046" priority="4797">
      <formula>#REF!="A6"</formula>
    </cfRule>
    <cfRule type="expression" dxfId="2045" priority="4798">
      <formula>#REF!="A5"</formula>
    </cfRule>
    <cfRule type="expression" dxfId="2044" priority="4799">
      <formula>#REF!="A4"</formula>
    </cfRule>
    <cfRule type="expression" dxfId="2043" priority="4800">
      <formula>#REF!="A3"</formula>
    </cfRule>
    <cfRule type="expression" dxfId="2042" priority="4801">
      <formula>#REF!="A2"</formula>
    </cfRule>
    <cfRule type="expression" dxfId="2041" priority="4802">
      <formula>#REF!="A1"</formula>
    </cfRule>
  </conditionalFormatting>
  <conditionalFormatting sqref="D181">
    <cfRule type="expression" dxfId="2040" priority="4766">
      <formula>#REF!="A9"</formula>
    </cfRule>
    <cfRule type="expression" dxfId="2039" priority="4767">
      <formula>#REF!="A8"</formula>
    </cfRule>
    <cfRule type="expression" dxfId="2038" priority="4768">
      <formula>#REF!="A7"</formula>
    </cfRule>
    <cfRule type="expression" dxfId="2037" priority="4769">
      <formula>#REF!="A6"</formula>
    </cfRule>
    <cfRule type="expression" dxfId="2036" priority="4770">
      <formula>#REF!="A5"</formula>
    </cfRule>
    <cfRule type="expression" dxfId="2035" priority="4771">
      <formula>#REF!="A4"</formula>
    </cfRule>
    <cfRule type="expression" dxfId="2034" priority="4772">
      <formula>#REF!="A3"</formula>
    </cfRule>
    <cfRule type="expression" dxfId="2033" priority="4773">
      <formula>#REF!="A2"</formula>
    </cfRule>
    <cfRule type="expression" dxfId="2032" priority="4774">
      <formula>#REF!="A1"</formula>
    </cfRule>
  </conditionalFormatting>
  <conditionalFormatting sqref="E181">
    <cfRule type="expression" dxfId="2031" priority="4748">
      <formula>#REF!="A9"</formula>
    </cfRule>
    <cfRule type="expression" dxfId="2030" priority="4749">
      <formula>#REF!="A8"</formula>
    </cfRule>
    <cfRule type="expression" dxfId="2029" priority="4750">
      <formula>#REF!="A7"</formula>
    </cfRule>
    <cfRule type="expression" dxfId="2028" priority="4751">
      <formula>#REF!="A6"</formula>
    </cfRule>
    <cfRule type="expression" dxfId="2027" priority="4752">
      <formula>#REF!="A5"</formula>
    </cfRule>
    <cfRule type="expression" dxfId="2026" priority="4753">
      <formula>#REF!="A4"</formula>
    </cfRule>
    <cfRule type="expression" dxfId="2025" priority="4754">
      <formula>#REF!="A3"</formula>
    </cfRule>
    <cfRule type="expression" dxfId="2024" priority="4755">
      <formula>#REF!="A2"</formula>
    </cfRule>
    <cfRule type="expression" dxfId="2023" priority="4756">
      <formula>#REF!="A1"</formula>
    </cfRule>
  </conditionalFormatting>
  <conditionalFormatting sqref="F181">
    <cfRule type="expression" dxfId="2022" priority="4730">
      <formula>#REF!="A9"</formula>
    </cfRule>
    <cfRule type="expression" dxfId="2021" priority="4731">
      <formula>#REF!="A8"</formula>
    </cfRule>
    <cfRule type="expression" dxfId="2020" priority="4732">
      <formula>#REF!="A7"</formula>
    </cfRule>
    <cfRule type="expression" dxfId="2019" priority="4733">
      <formula>#REF!="A6"</formula>
    </cfRule>
    <cfRule type="expression" dxfId="2018" priority="4734">
      <formula>#REF!="A5"</formula>
    </cfRule>
    <cfRule type="expression" dxfId="2017" priority="4735">
      <formula>#REF!="A4"</formula>
    </cfRule>
    <cfRule type="expression" dxfId="2016" priority="4736">
      <formula>#REF!="A3"</formula>
    </cfRule>
    <cfRule type="expression" dxfId="2015" priority="4737">
      <formula>#REF!="A2"</formula>
    </cfRule>
    <cfRule type="expression" dxfId="2014" priority="4738">
      <formula>#REF!="A1"</formula>
    </cfRule>
  </conditionalFormatting>
  <conditionalFormatting sqref="G181">
    <cfRule type="expression" dxfId="2013" priority="4712">
      <formula>#REF!="A9"</formula>
    </cfRule>
    <cfRule type="expression" dxfId="2012" priority="4713">
      <formula>#REF!="A8"</formula>
    </cfRule>
    <cfRule type="expression" dxfId="2011" priority="4714">
      <formula>#REF!="A7"</formula>
    </cfRule>
    <cfRule type="expression" dxfId="2010" priority="4715">
      <formula>#REF!="A6"</formula>
    </cfRule>
    <cfRule type="expression" dxfId="2009" priority="4716">
      <formula>#REF!="A5"</formula>
    </cfRule>
    <cfRule type="expression" dxfId="2008" priority="4717">
      <formula>#REF!="A4"</formula>
    </cfRule>
    <cfRule type="expression" dxfId="2007" priority="4718">
      <formula>#REF!="A3"</formula>
    </cfRule>
    <cfRule type="expression" dxfId="2006" priority="4719">
      <formula>#REF!="A2"</formula>
    </cfRule>
    <cfRule type="expression" dxfId="2005" priority="4720">
      <formula>#REF!="A1"</formula>
    </cfRule>
  </conditionalFormatting>
  <conditionalFormatting sqref="D175">
    <cfRule type="expression" dxfId="2004" priority="4694">
      <formula>#REF!="A9"</formula>
    </cfRule>
    <cfRule type="expression" dxfId="2003" priority="4695">
      <formula>#REF!="A8"</formula>
    </cfRule>
    <cfRule type="expression" dxfId="2002" priority="4696">
      <formula>#REF!="A7"</formula>
    </cfRule>
    <cfRule type="expression" dxfId="2001" priority="4697">
      <formula>#REF!="A6"</formula>
    </cfRule>
    <cfRule type="expression" dxfId="2000" priority="4698">
      <formula>#REF!="A5"</formula>
    </cfRule>
    <cfRule type="expression" dxfId="1999" priority="4699">
      <formula>#REF!="A4"</formula>
    </cfRule>
    <cfRule type="expression" dxfId="1998" priority="4700">
      <formula>#REF!="A3"</formula>
    </cfRule>
    <cfRule type="expression" dxfId="1997" priority="4701">
      <formula>#REF!="A2"</formula>
    </cfRule>
    <cfRule type="expression" dxfId="1996" priority="4702">
      <formula>#REF!="A1"</formula>
    </cfRule>
  </conditionalFormatting>
  <conditionalFormatting sqref="E175">
    <cfRule type="expression" dxfId="1995" priority="4676">
      <formula>#REF!="A9"</formula>
    </cfRule>
    <cfRule type="expression" dxfId="1994" priority="4677">
      <formula>#REF!="A8"</formula>
    </cfRule>
    <cfRule type="expression" dxfId="1993" priority="4678">
      <formula>#REF!="A7"</formula>
    </cfRule>
    <cfRule type="expression" dxfId="1992" priority="4679">
      <formula>#REF!="A6"</formula>
    </cfRule>
    <cfRule type="expression" dxfId="1991" priority="4680">
      <formula>#REF!="A5"</formula>
    </cfRule>
    <cfRule type="expression" dxfId="1990" priority="4681">
      <formula>#REF!="A4"</formula>
    </cfRule>
    <cfRule type="expression" dxfId="1989" priority="4682">
      <formula>#REF!="A3"</formula>
    </cfRule>
    <cfRule type="expression" dxfId="1988" priority="4683">
      <formula>#REF!="A2"</formula>
    </cfRule>
    <cfRule type="expression" dxfId="1987" priority="4684">
      <formula>#REF!="A1"</formula>
    </cfRule>
  </conditionalFormatting>
  <conditionalFormatting sqref="F175">
    <cfRule type="expression" dxfId="1986" priority="4658">
      <formula>#REF!="A9"</formula>
    </cfRule>
    <cfRule type="expression" dxfId="1985" priority="4659">
      <formula>#REF!="A8"</formula>
    </cfRule>
    <cfRule type="expression" dxfId="1984" priority="4660">
      <formula>#REF!="A7"</formula>
    </cfRule>
    <cfRule type="expression" dxfId="1983" priority="4661">
      <formula>#REF!="A6"</formula>
    </cfRule>
    <cfRule type="expression" dxfId="1982" priority="4662">
      <formula>#REF!="A5"</formula>
    </cfRule>
    <cfRule type="expression" dxfId="1981" priority="4663">
      <formula>#REF!="A4"</formula>
    </cfRule>
    <cfRule type="expression" dxfId="1980" priority="4664">
      <formula>#REF!="A3"</formula>
    </cfRule>
    <cfRule type="expression" dxfId="1979" priority="4665">
      <formula>#REF!="A2"</formula>
    </cfRule>
    <cfRule type="expression" dxfId="1978" priority="4666">
      <formula>#REF!="A1"</formula>
    </cfRule>
  </conditionalFormatting>
  <conditionalFormatting sqref="G175">
    <cfRule type="expression" dxfId="1977" priority="4640">
      <formula>#REF!="A9"</formula>
    </cfRule>
    <cfRule type="expression" dxfId="1976" priority="4641">
      <formula>#REF!="A8"</formula>
    </cfRule>
    <cfRule type="expression" dxfId="1975" priority="4642">
      <formula>#REF!="A7"</formula>
    </cfRule>
    <cfRule type="expression" dxfId="1974" priority="4643">
      <formula>#REF!="A6"</formula>
    </cfRule>
    <cfRule type="expression" dxfId="1973" priority="4644">
      <formula>#REF!="A5"</formula>
    </cfRule>
    <cfRule type="expression" dxfId="1972" priority="4645">
      <formula>#REF!="A4"</formula>
    </cfRule>
    <cfRule type="expression" dxfId="1971" priority="4646">
      <formula>#REF!="A3"</formula>
    </cfRule>
    <cfRule type="expression" dxfId="1970" priority="4647">
      <formula>#REF!="A2"</formula>
    </cfRule>
    <cfRule type="expression" dxfId="1969" priority="4648">
      <formula>#REF!="A1"</formula>
    </cfRule>
  </conditionalFormatting>
  <conditionalFormatting sqref="D116">
    <cfRule type="expression" dxfId="1968" priority="4631">
      <formula>#REF!="A9"</formula>
    </cfRule>
    <cfRule type="expression" dxfId="1967" priority="4632">
      <formula>#REF!="A8"</formula>
    </cfRule>
    <cfRule type="expression" dxfId="1966" priority="4633">
      <formula>#REF!="A7"</formula>
    </cfRule>
    <cfRule type="expression" dxfId="1965" priority="4634">
      <formula>#REF!="A6"</formula>
    </cfRule>
    <cfRule type="expression" dxfId="1964" priority="4635">
      <formula>#REF!="A5"</formula>
    </cfRule>
    <cfRule type="expression" dxfId="1963" priority="4636">
      <formula>#REF!="A4"</formula>
    </cfRule>
    <cfRule type="expression" dxfId="1962" priority="4637">
      <formula>#REF!="A3"</formula>
    </cfRule>
    <cfRule type="expression" dxfId="1961" priority="4638">
      <formula>#REF!="A2"</formula>
    </cfRule>
    <cfRule type="expression" dxfId="1960" priority="4639">
      <formula>#REF!="A1"</formula>
    </cfRule>
  </conditionalFormatting>
  <conditionalFormatting sqref="E116">
    <cfRule type="expression" dxfId="1959" priority="4613">
      <formula>#REF!="A9"</formula>
    </cfRule>
    <cfRule type="expression" dxfId="1958" priority="4614">
      <formula>#REF!="A8"</formula>
    </cfRule>
    <cfRule type="expression" dxfId="1957" priority="4615">
      <formula>#REF!="A7"</formula>
    </cfRule>
    <cfRule type="expression" dxfId="1956" priority="4616">
      <formula>#REF!="A6"</formula>
    </cfRule>
    <cfRule type="expression" dxfId="1955" priority="4617">
      <formula>#REF!="A5"</formula>
    </cfRule>
    <cfRule type="expression" dxfId="1954" priority="4618">
      <formula>#REF!="A4"</formula>
    </cfRule>
    <cfRule type="expression" dxfId="1953" priority="4619">
      <formula>#REF!="A3"</formula>
    </cfRule>
    <cfRule type="expression" dxfId="1952" priority="4620">
      <formula>#REF!="A2"</formula>
    </cfRule>
    <cfRule type="expression" dxfId="1951" priority="4621">
      <formula>#REF!="A1"</formula>
    </cfRule>
  </conditionalFormatting>
  <conditionalFormatting sqref="F116">
    <cfRule type="expression" dxfId="1950" priority="4595">
      <formula>#REF!="A9"</formula>
    </cfRule>
    <cfRule type="expression" dxfId="1949" priority="4596">
      <formula>#REF!="A8"</formula>
    </cfRule>
    <cfRule type="expression" dxfId="1948" priority="4597">
      <formula>#REF!="A7"</formula>
    </cfRule>
    <cfRule type="expression" dxfId="1947" priority="4598">
      <formula>#REF!="A6"</formula>
    </cfRule>
    <cfRule type="expression" dxfId="1946" priority="4599">
      <formula>#REF!="A5"</formula>
    </cfRule>
    <cfRule type="expression" dxfId="1945" priority="4600">
      <formula>#REF!="A4"</formula>
    </cfRule>
    <cfRule type="expression" dxfId="1944" priority="4601">
      <formula>#REF!="A3"</formula>
    </cfRule>
    <cfRule type="expression" dxfId="1943" priority="4602">
      <formula>#REF!="A2"</formula>
    </cfRule>
    <cfRule type="expression" dxfId="1942" priority="4603">
      <formula>#REF!="A1"</formula>
    </cfRule>
  </conditionalFormatting>
  <conditionalFormatting sqref="G116">
    <cfRule type="expression" dxfId="1941" priority="4577">
      <formula>#REF!="A9"</formula>
    </cfRule>
    <cfRule type="expression" dxfId="1940" priority="4578">
      <formula>#REF!="A8"</formula>
    </cfRule>
    <cfRule type="expression" dxfId="1939" priority="4579">
      <formula>#REF!="A7"</formula>
    </cfRule>
    <cfRule type="expression" dxfId="1938" priority="4580">
      <formula>#REF!="A6"</formula>
    </cfRule>
    <cfRule type="expression" dxfId="1937" priority="4581">
      <formula>#REF!="A5"</formula>
    </cfRule>
    <cfRule type="expression" dxfId="1936" priority="4582">
      <formula>#REF!="A4"</formula>
    </cfRule>
    <cfRule type="expression" dxfId="1935" priority="4583">
      <formula>#REF!="A3"</formula>
    </cfRule>
    <cfRule type="expression" dxfId="1934" priority="4584">
      <formula>#REF!="A2"</formula>
    </cfRule>
    <cfRule type="expression" dxfId="1933" priority="4585">
      <formula>#REF!="A1"</formula>
    </cfRule>
  </conditionalFormatting>
  <conditionalFormatting sqref="D129">
    <cfRule type="expression" dxfId="1932" priority="4568">
      <formula>#REF!="A9"</formula>
    </cfRule>
    <cfRule type="expression" dxfId="1931" priority="4569">
      <formula>#REF!="A8"</formula>
    </cfRule>
    <cfRule type="expression" dxfId="1930" priority="4570">
      <formula>#REF!="A7"</formula>
    </cfRule>
    <cfRule type="expression" dxfId="1929" priority="4571">
      <formula>#REF!="A6"</formula>
    </cfRule>
    <cfRule type="expression" dxfId="1928" priority="4572">
      <formula>#REF!="A5"</formula>
    </cfRule>
    <cfRule type="expression" dxfId="1927" priority="4573">
      <formula>#REF!="A4"</formula>
    </cfRule>
    <cfRule type="expression" dxfId="1926" priority="4574">
      <formula>#REF!="A3"</formula>
    </cfRule>
    <cfRule type="expression" dxfId="1925" priority="4575">
      <formula>#REF!="A2"</formula>
    </cfRule>
    <cfRule type="expression" dxfId="1924" priority="4576">
      <formula>#REF!="A1"</formula>
    </cfRule>
  </conditionalFormatting>
  <conditionalFormatting sqref="E129">
    <cfRule type="expression" dxfId="1923" priority="4550">
      <formula>#REF!="A9"</formula>
    </cfRule>
    <cfRule type="expression" dxfId="1922" priority="4551">
      <formula>#REF!="A8"</formula>
    </cfRule>
    <cfRule type="expression" dxfId="1921" priority="4552">
      <formula>#REF!="A7"</formula>
    </cfRule>
    <cfRule type="expression" dxfId="1920" priority="4553">
      <formula>#REF!="A6"</formula>
    </cfRule>
    <cfRule type="expression" dxfId="1919" priority="4554">
      <formula>#REF!="A5"</formula>
    </cfRule>
    <cfRule type="expression" dxfId="1918" priority="4555">
      <formula>#REF!="A4"</formula>
    </cfRule>
    <cfRule type="expression" dxfId="1917" priority="4556">
      <formula>#REF!="A3"</formula>
    </cfRule>
    <cfRule type="expression" dxfId="1916" priority="4557">
      <formula>#REF!="A2"</formula>
    </cfRule>
    <cfRule type="expression" dxfId="1915" priority="4558">
      <formula>#REF!="A1"</formula>
    </cfRule>
  </conditionalFormatting>
  <conditionalFormatting sqref="F129">
    <cfRule type="expression" dxfId="1914" priority="4532">
      <formula>#REF!="A9"</formula>
    </cfRule>
    <cfRule type="expression" dxfId="1913" priority="4533">
      <formula>#REF!="A8"</formula>
    </cfRule>
    <cfRule type="expression" dxfId="1912" priority="4534">
      <formula>#REF!="A7"</formula>
    </cfRule>
    <cfRule type="expression" dxfId="1911" priority="4535">
      <formula>#REF!="A6"</formula>
    </cfRule>
    <cfRule type="expression" dxfId="1910" priority="4536">
      <formula>#REF!="A5"</formula>
    </cfRule>
    <cfRule type="expression" dxfId="1909" priority="4537">
      <formula>#REF!="A4"</formula>
    </cfRule>
    <cfRule type="expression" dxfId="1908" priority="4538">
      <formula>#REF!="A3"</formula>
    </cfRule>
    <cfRule type="expression" dxfId="1907" priority="4539">
      <formula>#REF!="A2"</formula>
    </cfRule>
    <cfRule type="expression" dxfId="1906" priority="4540">
      <formula>#REF!="A1"</formula>
    </cfRule>
  </conditionalFormatting>
  <conditionalFormatting sqref="G129">
    <cfRule type="expression" dxfId="1905" priority="4514">
      <formula>#REF!="A9"</formula>
    </cfRule>
    <cfRule type="expression" dxfId="1904" priority="4515">
      <formula>#REF!="A8"</formula>
    </cfRule>
    <cfRule type="expression" dxfId="1903" priority="4516">
      <formula>#REF!="A7"</formula>
    </cfRule>
    <cfRule type="expression" dxfId="1902" priority="4517">
      <formula>#REF!="A6"</formula>
    </cfRule>
    <cfRule type="expression" dxfId="1901" priority="4518">
      <formula>#REF!="A5"</formula>
    </cfRule>
    <cfRule type="expression" dxfId="1900" priority="4519">
      <formula>#REF!="A4"</formula>
    </cfRule>
    <cfRule type="expression" dxfId="1899" priority="4520">
      <formula>#REF!="A3"</formula>
    </cfRule>
    <cfRule type="expression" dxfId="1898" priority="4521">
      <formula>#REF!="A2"</formula>
    </cfRule>
    <cfRule type="expression" dxfId="1897" priority="4522">
      <formula>#REF!="A1"</formula>
    </cfRule>
  </conditionalFormatting>
  <conditionalFormatting sqref="D132">
    <cfRule type="expression" dxfId="1896" priority="4496">
      <formula>#REF!="A9"</formula>
    </cfRule>
    <cfRule type="expression" dxfId="1895" priority="4497">
      <formula>#REF!="A8"</formula>
    </cfRule>
    <cfRule type="expression" dxfId="1894" priority="4498">
      <formula>#REF!="A7"</formula>
    </cfRule>
    <cfRule type="expression" dxfId="1893" priority="4499">
      <formula>#REF!="A6"</formula>
    </cfRule>
    <cfRule type="expression" dxfId="1892" priority="4500">
      <formula>#REF!="A5"</formula>
    </cfRule>
    <cfRule type="expression" dxfId="1891" priority="4501">
      <formula>#REF!="A4"</formula>
    </cfRule>
    <cfRule type="expression" dxfId="1890" priority="4502">
      <formula>#REF!="A3"</formula>
    </cfRule>
    <cfRule type="expression" dxfId="1889" priority="4503">
      <formula>#REF!="A2"</formula>
    </cfRule>
    <cfRule type="expression" dxfId="1888" priority="4504">
      <formula>#REF!="A1"</formula>
    </cfRule>
  </conditionalFormatting>
  <conditionalFormatting sqref="E132">
    <cfRule type="expression" dxfId="1887" priority="4478">
      <formula>#REF!="A9"</formula>
    </cfRule>
    <cfRule type="expression" dxfId="1886" priority="4479">
      <formula>#REF!="A8"</formula>
    </cfRule>
    <cfRule type="expression" dxfId="1885" priority="4480">
      <formula>#REF!="A7"</formula>
    </cfRule>
    <cfRule type="expression" dxfId="1884" priority="4481">
      <formula>#REF!="A6"</formula>
    </cfRule>
    <cfRule type="expression" dxfId="1883" priority="4482">
      <formula>#REF!="A5"</formula>
    </cfRule>
    <cfRule type="expression" dxfId="1882" priority="4483">
      <formula>#REF!="A4"</formula>
    </cfRule>
    <cfRule type="expression" dxfId="1881" priority="4484">
      <formula>#REF!="A3"</formula>
    </cfRule>
    <cfRule type="expression" dxfId="1880" priority="4485">
      <formula>#REF!="A2"</formula>
    </cfRule>
    <cfRule type="expression" dxfId="1879" priority="4486">
      <formula>#REF!="A1"</formula>
    </cfRule>
  </conditionalFormatting>
  <conditionalFormatting sqref="F132">
    <cfRule type="expression" dxfId="1878" priority="4460">
      <formula>#REF!="A9"</formula>
    </cfRule>
    <cfRule type="expression" dxfId="1877" priority="4461">
      <formula>#REF!="A8"</formula>
    </cfRule>
    <cfRule type="expression" dxfId="1876" priority="4462">
      <formula>#REF!="A7"</formula>
    </cfRule>
    <cfRule type="expression" dxfId="1875" priority="4463">
      <formula>#REF!="A6"</formula>
    </cfRule>
    <cfRule type="expression" dxfId="1874" priority="4464">
      <formula>#REF!="A5"</formula>
    </cfRule>
    <cfRule type="expression" dxfId="1873" priority="4465">
      <formula>#REF!="A4"</formula>
    </cfRule>
    <cfRule type="expression" dxfId="1872" priority="4466">
      <formula>#REF!="A3"</formula>
    </cfRule>
    <cfRule type="expression" dxfId="1871" priority="4467">
      <formula>#REF!="A2"</formula>
    </cfRule>
    <cfRule type="expression" dxfId="1870" priority="4468">
      <formula>#REF!="A1"</formula>
    </cfRule>
  </conditionalFormatting>
  <conditionalFormatting sqref="G132">
    <cfRule type="expression" dxfId="1869" priority="4442">
      <formula>#REF!="A9"</formula>
    </cfRule>
    <cfRule type="expression" dxfId="1868" priority="4443">
      <formula>#REF!="A8"</formula>
    </cfRule>
    <cfRule type="expression" dxfId="1867" priority="4444">
      <formula>#REF!="A7"</formula>
    </cfRule>
    <cfRule type="expression" dxfId="1866" priority="4445">
      <formula>#REF!="A6"</formula>
    </cfRule>
    <cfRule type="expression" dxfId="1865" priority="4446">
      <formula>#REF!="A5"</formula>
    </cfRule>
    <cfRule type="expression" dxfId="1864" priority="4447">
      <formula>#REF!="A4"</formula>
    </cfRule>
    <cfRule type="expression" dxfId="1863" priority="4448">
      <formula>#REF!="A3"</formula>
    </cfRule>
    <cfRule type="expression" dxfId="1862" priority="4449">
      <formula>#REF!="A2"</formula>
    </cfRule>
    <cfRule type="expression" dxfId="1861" priority="4450">
      <formula>#REF!="A1"</formula>
    </cfRule>
  </conditionalFormatting>
  <conditionalFormatting sqref="D182">
    <cfRule type="expression" dxfId="1860" priority="4424">
      <formula>#REF!="A9"</formula>
    </cfRule>
    <cfRule type="expression" dxfId="1859" priority="4425">
      <formula>#REF!="A8"</formula>
    </cfRule>
    <cfRule type="expression" dxfId="1858" priority="4426">
      <formula>#REF!="A7"</formula>
    </cfRule>
    <cfRule type="expression" dxfId="1857" priority="4427">
      <formula>#REF!="A6"</formula>
    </cfRule>
    <cfRule type="expression" dxfId="1856" priority="4428">
      <formula>#REF!="A5"</formula>
    </cfRule>
    <cfRule type="expression" dxfId="1855" priority="4429">
      <formula>#REF!="A4"</formula>
    </cfRule>
    <cfRule type="expression" dxfId="1854" priority="4430">
      <formula>#REF!="A3"</formula>
    </cfRule>
    <cfRule type="expression" dxfId="1853" priority="4431">
      <formula>#REF!="A2"</formula>
    </cfRule>
    <cfRule type="expression" dxfId="1852" priority="4432">
      <formula>#REF!="A1"</formula>
    </cfRule>
  </conditionalFormatting>
  <conditionalFormatting sqref="E182">
    <cfRule type="expression" dxfId="1851" priority="4406">
      <formula>#REF!="A9"</formula>
    </cfRule>
    <cfRule type="expression" dxfId="1850" priority="4407">
      <formula>#REF!="A8"</formula>
    </cfRule>
    <cfRule type="expression" dxfId="1849" priority="4408">
      <formula>#REF!="A7"</formula>
    </cfRule>
    <cfRule type="expression" dxfId="1848" priority="4409">
      <formula>#REF!="A6"</formula>
    </cfRule>
    <cfRule type="expression" dxfId="1847" priority="4410">
      <formula>#REF!="A5"</formula>
    </cfRule>
    <cfRule type="expression" dxfId="1846" priority="4411">
      <formula>#REF!="A4"</formula>
    </cfRule>
    <cfRule type="expression" dxfId="1845" priority="4412">
      <formula>#REF!="A3"</formula>
    </cfRule>
    <cfRule type="expression" dxfId="1844" priority="4413">
      <formula>#REF!="A2"</formula>
    </cfRule>
    <cfRule type="expression" dxfId="1843" priority="4414">
      <formula>#REF!="A1"</formula>
    </cfRule>
  </conditionalFormatting>
  <conditionalFormatting sqref="F182">
    <cfRule type="expression" dxfId="1842" priority="4388">
      <formula>#REF!="A9"</formula>
    </cfRule>
    <cfRule type="expression" dxfId="1841" priority="4389">
      <formula>#REF!="A8"</formula>
    </cfRule>
    <cfRule type="expression" dxfId="1840" priority="4390">
      <formula>#REF!="A7"</formula>
    </cfRule>
    <cfRule type="expression" dxfId="1839" priority="4391">
      <formula>#REF!="A6"</formula>
    </cfRule>
    <cfRule type="expression" dxfId="1838" priority="4392">
      <formula>#REF!="A5"</formula>
    </cfRule>
    <cfRule type="expression" dxfId="1837" priority="4393">
      <formula>#REF!="A4"</formula>
    </cfRule>
    <cfRule type="expression" dxfId="1836" priority="4394">
      <formula>#REF!="A3"</formula>
    </cfRule>
    <cfRule type="expression" dxfId="1835" priority="4395">
      <formula>#REF!="A2"</formula>
    </cfRule>
    <cfRule type="expression" dxfId="1834" priority="4396">
      <formula>#REF!="A1"</formula>
    </cfRule>
  </conditionalFormatting>
  <conditionalFormatting sqref="G182">
    <cfRule type="expression" dxfId="1833" priority="4370">
      <formula>#REF!="A9"</formula>
    </cfRule>
    <cfRule type="expression" dxfId="1832" priority="4371">
      <formula>#REF!="A8"</formula>
    </cfRule>
    <cfRule type="expression" dxfId="1831" priority="4372">
      <formula>#REF!="A7"</formula>
    </cfRule>
    <cfRule type="expression" dxfId="1830" priority="4373">
      <formula>#REF!="A6"</formula>
    </cfRule>
    <cfRule type="expression" dxfId="1829" priority="4374">
      <formula>#REF!="A5"</formula>
    </cfRule>
    <cfRule type="expression" dxfId="1828" priority="4375">
      <formula>#REF!="A4"</formula>
    </cfRule>
    <cfRule type="expression" dxfId="1827" priority="4376">
      <formula>#REF!="A3"</formula>
    </cfRule>
    <cfRule type="expression" dxfId="1826" priority="4377">
      <formula>#REF!="A2"</formula>
    </cfRule>
    <cfRule type="expression" dxfId="1825" priority="4378">
      <formula>#REF!="A1"</formula>
    </cfRule>
  </conditionalFormatting>
  <conditionalFormatting sqref="D176">
    <cfRule type="expression" dxfId="1824" priority="4352">
      <formula>#REF!="A9"</formula>
    </cfRule>
    <cfRule type="expression" dxfId="1823" priority="4353">
      <formula>#REF!="A8"</formula>
    </cfRule>
    <cfRule type="expression" dxfId="1822" priority="4354">
      <formula>#REF!="A7"</formula>
    </cfRule>
    <cfRule type="expression" dxfId="1821" priority="4355">
      <formula>#REF!="A6"</formula>
    </cfRule>
    <cfRule type="expression" dxfId="1820" priority="4356">
      <formula>#REF!="A5"</formula>
    </cfRule>
    <cfRule type="expression" dxfId="1819" priority="4357">
      <formula>#REF!="A4"</formula>
    </cfRule>
    <cfRule type="expression" dxfId="1818" priority="4358">
      <formula>#REF!="A3"</formula>
    </cfRule>
    <cfRule type="expression" dxfId="1817" priority="4359">
      <formula>#REF!="A2"</formula>
    </cfRule>
    <cfRule type="expression" dxfId="1816" priority="4360">
      <formula>#REF!="A1"</formula>
    </cfRule>
  </conditionalFormatting>
  <conditionalFormatting sqref="E176">
    <cfRule type="expression" dxfId="1815" priority="4334">
      <formula>#REF!="A9"</formula>
    </cfRule>
    <cfRule type="expression" dxfId="1814" priority="4335">
      <formula>#REF!="A8"</formula>
    </cfRule>
    <cfRule type="expression" dxfId="1813" priority="4336">
      <formula>#REF!="A7"</formula>
    </cfRule>
    <cfRule type="expression" dxfId="1812" priority="4337">
      <formula>#REF!="A6"</formula>
    </cfRule>
    <cfRule type="expression" dxfId="1811" priority="4338">
      <formula>#REF!="A5"</formula>
    </cfRule>
    <cfRule type="expression" dxfId="1810" priority="4339">
      <formula>#REF!="A4"</formula>
    </cfRule>
    <cfRule type="expression" dxfId="1809" priority="4340">
      <formula>#REF!="A3"</formula>
    </cfRule>
    <cfRule type="expression" dxfId="1808" priority="4341">
      <formula>#REF!="A2"</formula>
    </cfRule>
    <cfRule type="expression" dxfId="1807" priority="4342">
      <formula>#REF!="A1"</formula>
    </cfRule>
  </conditionalFormatting>
  <conditionalFormatting sqref="F176">
    <cfRule type="expression" dxfId="1806" priority="4316">
      <formula>#REF!="A9"</formula>
    </cfRule>
    <cfRule type="expression" dxfId="1805" priority="4317">
      <formula>#REF!="A8"</formula>
    </cfRule>
    <cfRule type="expression" dxfId="1804" priority="4318">
      <formula>#REF!="A7"</formula>
    </cfRule>
    <cfRule type="expression" dxfId="1803" priority="4319">
      <formula>#REF!="A6"</formula>
    </cfRule>
    <cfRule type="expression" dxfId="1802" priority="4320">
      <formula>#REF!="A5"</formula>
    </cfRule>
    <cfRule type="expression" dxfId="1801" priority="4321">
      <formula>#REF!="A4"</formula>
    </cfRule>
    <cfRule type="expression" dxfId="1800" priority="4322">
      <formula>#REF!="A3"</formula>
    </cfRule>
    <cfRule type="expression" dxfId="1799" priority="4323">
      <formula>#REF!="A2"</formula>
    </cfRule>
    <cfRule type="expression" dxfId="1798" priority="4324">
      <formula>#REF!="A1"</formula>
    </cfRule>
  </conditionalFormatting>
  <conditionalFormatting sqref="G176">
    <cfRule type="expression" dxfId="1797" priority="4298">
      <formula>#REF!="A9"</formula>
    </cfRule>
    <cfRule type="expression" dxfId="1796" priority="4299">
      <formula>#REF!="A8"</formula>
    </cfRule>
    <cfRule type="expression" dxfId="1795" priority="4300">
      <formula>#REF!="A7"</formula>
    </cfRule>
    <cfRule type="expression" dxfId="1794" priority="4301">
      <formula>#REF!="A6"</formula>
    </cfRule>
    <cfRule type="expression" dxfId="1793" priority="4302">
      <formula>#REF!="A5"</formula>
    </cfRule>
    <cfRule type="expression" dxfId="1792" priority="4303">
      <formula>#REF!="A4"</formula>
    </cfRule>
    <cfRule type="expression" dxfId="1791" priority="4304">
      <formula>#REF!="A3"</formula>
    </cfRule>
    <cfRule type="expression" dxfId="1790" priority="4305">
      <formula>#REF!="A2"</formula>
    </cfRule>
    <cfRule type="expression" dxfId="1789" priority="4306">
      <formula>#REF!="A1"</formula>
    </cfRule>
  </conditionalFormatting>
  <conditionalFormatting sqref="D172">
    <cfRule type="expression" dxfId="1788" priority="4271">
      <formula>#REF!="A9"</formula>
    </cfRule>
    <cfRule type="expression" dxfId="1787" priority="4272">
      <formula>#REF!="A8"</formula>
    </cfRule>
    <cfRule type="expression" dxfId="1786" priority="4273">
      <formula>#REF!="A7"</formula>
    </cfRule>
    <cfRule type="expression" dxfId="1785" priority="4274">
      <formula>#REF!="A6"</formula>
    </cfRule>
    <cfRule type="expression" dxfId="1784" priority="4275">
      <formula>#REF!="A5"</formula>
    </cfRule>
    <cfRule type="expression" dxfId="1783" priority="4276">
      <formula>#REF!="A4"</formula>
    </cfRule>
    <cfRule type="expression" dxfId="1782" priority="4277">
      <formula>#REF!="A3"</formula>
    </cfRule>
    <cfRule type="expression" dxfId="1781" priority="4278">
      <formula>#REF!="A2"</formula>
    </cfRule>
    <cfRule type="expression" dxfId="1780" priority="4279">
      <formula>#REF!="A1"</formula>
    </cfRule>
  </conditionalFormatting>
  <conditionalFormatting sqref="E172">
    <cfRule type="expression" dxfId="1779" priority="4253">
      <formula>#REF!="A9"</formula>
    </cfRule>
    <cfRule type="expression" dxfId="1778" priority="4254">
      <formula>#REF!="A8"</formula>
    </cfRule>
    <cfRule type="expression" dxfId="1777" priority="4255">
      <formula>#REF!="A7"</formula>
    </cfRule>
    <cfRule type="expression" dxfId="1776" priority="4256">
      <formula>#REF!="A6"</formula>
    </cfRule>
    <cfRule type="expression" dxfId="1775" priority="4257">
      <formula>#REF!="A5"</formula>
    </cfRule>
    <cfRule type="expression" dxfId="1774" priority="4258">
      <formula>#REF!="A4"</formula>
    </cfRule>
    <cfRule type="expression" dxfId="1773" priority="4259">
      <formula>#REF!="A3"</formula>
    </cfRule>
    <cfRule type="expression" dxfId="1772" priority="4260">
      <formula>#REF!="A2"</formula>
    </cfRule>
    <cfRule type="expression" dxfId="1771" priority="4261">
      <formula>#REF!="A1"</formula>
    </cfRule>
  </conditionalFormatting>
  <conditionalFormatting sqref="F172">
    <cfRule type="expression" dxfId="1770" priority="4235">
      <formula>#REF!="A9"</formula>
    </cfRule>
    <cfRule type="expression" dxfId="1769" priority="4236">
      <formula>#REF!="A8"</formula>
    </cfRule>
    <cfRule type="expression" dxfId="1768" priority="4237">
      <formula>#REF!="A7"</formula>
    </cfRule>
    <cfRule type="expression" dxfId="1767" priority="4238">
      <formula>#REF!="A6"</formula>
    </cfRule>
    <cfRule type="expression" dxfId="1766" priority="4239">
      <formula>#REF!="A5"</formula>
    </cfRule>
    <cfRule type="expression" dxfId="1765" priority="4240">
      <formula>#REF!="A4"</formula>
    </cfRule>
    <cfRule type="expression" dxfId="1764" priority="4241">
      <formula>#REF!="A3"</formula>
    </cfRule>
    <cfRule type="expression" dxfId="1763" priority="4242">
      <formula>#REF!="A2"</formula>
    </cfRule>
    <cfRule type="expression" dxfId="1762" priority="4243">
      <formula>#REF!="A1"</formula>
    </cfRule>
  </conditionalFormatting>
  <conditionalFormatting sqref="G172">
    <cfRule type="expression" dxfId="1761" priority="4217">
      <formula>#REF!="A9"</formula>
    </cfRule>
    <cfRule type="expression" dxfId="1760" priority="4218">
      <formula>#REF!="A8"</formula>
    </cfRule>
    <cfRule type="expression" dxfId="1759" priority="4219">
      <formula>#REF!="A7"</formula>
    </cfRule>
    <cfRule type="expression" dxfId="1758" priority="4220">
      <formula>#REF!="A6"</formula>
    </cfRule>
    <cfRule type="expression" dxfId="1757" priority="4221">
      <formula>#REF!="A5"</formula>
    </cfRule>
    <cfRule type="expression" dxfId="1756" priority="4222">
      <formula>#REF!="A4"</formula>
    </cfRule>
    <cfRule type="expression" dxfId="1755" priority="4223">
      <formula>#REF!="A3"</formula>
    </cfRule>
    <cfRule type="expression" dxfId="1754" priority="4224">
      <formula>#REF!="A2"</formula>
    </cfRule>
    <cfRule type="expression" dxfId="1753" priority="4225">
      <formula>#REF!="A1"</formula>
    </cfRule>
  </conditionalFormatting>
  <conditionalFormatting sqref="D126">
    <cfRule type="expression" dxfId="1752" priority="4199">
      <formula>#REF!="A9"</formula>
    </cfRule>
    <cfRule type="expression" dxfId="1751" priority="4200">
      <formula>#REF!="A8"</formula>
    </cfRule>
    <cfRule type="expression" dxfId="1750" priority="4201">
      <formula>#REF!="A7"</formula>
    </cfRule>
    <cfRule type="expression" dxfId="1749" priority="4202">
      <formula>#REF!="A6"</formula>
    </cfRule>
    <cfRule type="expression" dxfId="1748" priority="4203">
      <formula>#REF!="A5"</formula>
    </cfRule>
    <cfRule type="expression" dxfId="1747" priority="4204">
      <formula>#REF!="A4"</formula>
    </cfRule>
    <cfRule type="expression" dxfId="1746" priority="4205">
      <formula>#REF!="A3"</formula>
    </cfRule>
    <cfRule type="expression" dxfId="1745" priority="4206">
      <formula>#REF!="A2"</formula>
    </cfRule>
    <cfRule type="expression" dxfId="1744" priority="4207">
      <formula>#REF!="A1"</formula>
    </cfRule>
  </conditionalFormatting>
  <conditionalFormatting sqref="E126">
    <cfRule type="expression" dxfId="1743" priority="4181">
      <formula>#REF!="A9"</formula>
    </cfRule>
    <cfRule type="expression" dxfId="1742" priority="4182">
      <formula>#REF!="A8"</formula>
    </cfRule>
    <cfRule type="expression" dxfId="1741" priority="4183">
      <formula>#REF!="A7"</formula>
    </cfRule>
    <cfRule type="expression" dxfId="1740" priority="4184">
      <formula>#REF!="A6"</formula>
    </cfRule>
    <cfRule type="expression" dxfId="1739" priority="4185">
      <formula>#REF!="A5"</formula>
    </cfRule>
    <cfRule type="expression" dxfId="1738" priority="4186">
      <formula>#REF!="A4"</formula>
    </cfRule>
    <cfRule type="expression" dxfId="1737" priority="4187">
      <formula>#REF!="A3"</formula>
    </cfRule>
    <cfRule type="expression" dxfId="1736" priority="4188">
      <formula>#REF!="A2"</formula>
    </cfRule>
    <cfRule type="expression" dxfId="1735" priority="4189">
      <formula>#REF!="A1"</formula>
    </cfRule>
  </conditionalFormatting>
  <conditionalFormatting sqref="F126">
    <cfRule type="expression" dxfId="1734" priority="4163">
      <formula>#REF!="A9"</formula>
    </cfRule>
    <cfRule type="expression" dxfId="1733" priority="4164">
      <formula>#REF!="A8"</formula>
    </cfRule>
    <cfRule type="expression" dxfId="1732" priority="4165">
      <formula>#REF!="A7"</formula>
    </cfRule>
    <cfRule type="expression" dxfId="1731" priority="4166">
      <formula>#REF!="A6"</formula>
    </cfRule>
    <cfRule type="expression" dxfId="1730" priority="4167">
      <formula>#REF!="A5"</formula>
    </cfRule>
    <cfRule type="expression" dxfId="1729" priority="4168">
      <formula>#REF!="A4"</formula>
    </cfRule>
    <cfRule type="expression" dxfId="1728" priority="4169">
      <formula>#REF!="A3"</formula>
    </cfRule>
    <cfRule type="expression" dxfId="1727" priority="4170">
      <formula>#REF!="A2"</formula>
    </cfRule>
    <cfRule type="expression" dxfId="1726" priority="4171">
      <formula>#REF!="A1"</formula>
    </cfRule>
  </conditionalFormatting>
  <conditionalFormatting sqref="G126">
    <cfRule type="expression" dxfId="1725" priority="4145">
      <formula>#REF!="A9"</formula>
    </cfRule>
    <cfRule type="expression" dxfId="1724" priority="4146">
      <formula>#REF!="A8"</formula>
    </cfRule>
    <cfRule type="expression" dxfId="1723" priority="4147">
      <formula>#REF!="A7"</formula>
    </cfRule>
    <cfRule type="expression" dxfId="1722" priority="4148">
      <formula>#REF!="A6"</formula>
    </cfRule>
    <cfRule type="expression" dxfId="1721" priority="4149">
      <formula>#REF!="A5"</formula>
    </cfRule>
    <cfRule type="expression" dxfId="1720" priority="4150">
      <formula>#REF!="A4"</formula>
    </cfRule>
    <cfRule type="expression" dxfId="1719" priority="4151">
      <formula>#REF!="A3"</formula>
    </cfRule>
    <cfRule type="expression" dxfId="1718" priority="4152">
      <formula>#REF!="A2"</formula>
    </cfRule>
    <cfRule type="expression" dxfId="1717" priority="4153">
      <formula>#REF!="A1"</formula>
    </cfRule>
  </conditionalFormatting>
  <conditionalFormatting sqref="D128">
    <cfRule type="expression" dxfId="1716" priority="4118">
      <formula>#REF!="A9"</formula>
    </cfRule>
    <cfRule type="expression" dxfId="1715" priority="4119">
      <formula>#REF!="A8"</formula>
    </cfRule>
    <cfRule type="expression" dxfId="1714" priority="4120">
      <formula>#REF!="A7"</formula>
    </cfRule>
    <cfRule type="expression" dxfId="1713" priority="4121">
      <formula>#REF!="A6"</formula>
    </cfRule>
    <cfRule type="expression" dxfId="1712" priority="4122">
      <formula>#REF!="A5"</formula>
    </cfRule>
    <cfRule type="expression" dxfId="1711" priority="4123">
      <formula>#REF!="A4"</formula>
    </cfRule>
    <cfRule type="expression" dxfId="1710" priority="4124">
      <formula>#REF!="A3"</formula>
    </cfRule>
    <cfRule type="expression" dxfId="1709" priority="4125">
      <formula>#REF!="A2"</formula>
    </cfRule>
    <cfRule type="expression" dxfId="1708" priority="4126">
      <formula>#REF!="A1"</formula>
    </cfRule>
  </conditionalFormatting>
  <conditionalFormatting sqref="E128">
    <cfRule type="expression" dxfId="1707" priority="4100">
      <formula>#REF!="A9"</formula>
    </cfRule>
    <cfRule type="expression" dxfId="1706" priority="4101">
      <formula>#REF!="A8"</formula>
    </cfRule>
    <cfRule type="expression" dxfId="1705" priority="4102">
      <formula>#REF!="A7"</formula>
    </cfRule>
    <cfRule type="expression" dxfId="1704" priority="4103">
      <formula>#REF!="A6"</formula>
    </cfRule>
    <cfRule type="expression" dxfId="1703" priority="4104">
      <formula>#REF!="A5"</formula>
    </cfRule>
    <cfRule type="expression" dxfId="1702" priority="4105">
      <formula>#REF!="A4"</formula>
    </cfRule>
    <cfRule type="expression" dxfId="1701" priority="4106">
      <formula>#REF!="A3"</formula>
    </cfRule>
    <cfRule type="expression" dxfId="1700" priority="4107">
      <formula>#REF!="A2"</formula>
    </cfRule>
    <cfRule type="expression" dxfId="1699" priority="4108">
      <formula>#REF!="A1"</formula>
    </cfRule>
  </conditionalFormatting>
  <conditionalFormatting sqref="F128">
    <cfRule type="expression" dxfId="1698" priority="4082">
      <formula>#REF!="A9"</formula>
    </cfRule>
    <cfRule type="expression" dxfId="1697" priority="4083">
      <formula>#REF!="A8"</formula>
    </cfRule>
    <cfRule type="expression" dxfId="1696" priority="4084">
      <formula>#REF!="A7"</formula>
    </cfRule>
    <cfRule type="expression" dxfId="1695" priority="4085">
      <formula>#REF!="A6"</formula>
    </cfRule>
    <cfRule type="expression" dxfId="1694" priority="4086">
      <formula>#REF!="A5"</formula>
    </cfRule>
    <cfRule type="expression" dxfId="1693" priority="4087">
      <formula>#REF!="A4"</formula>
    </cfRule>
    <cfRule type="expression" dxfId="1692" priority="4088">
      <formula>#REF!="A3"</formula>
    </cfRule>
    <cfRule type="expression" dxfId="1691" priority="4089">
      <formula>#REF!="A2"</formula>
    </cfRule>
    <cfRule type="expression" dxfId="1690" priority="4090">
      <formula>#REF!="A1"</formula>
    </cfRule>
  </conditionalFormatting>
  <conditionalFormatting sqref="G128">
    <cfRule type="expression" dxfId="1689" priority="4064">
      <formula>#REF!="A9"</formula>
    </cfRule>
    <cfRule type="expression" dxfId="1688" priority="4065">
      <formula>#REF!="A8"</formula>
    </cfRule>
    <cfRule type="expression" dxfId="1687" priority="4066">
      <formula>#REF!="A7"</formula>
    </cfRule>
    <cfRule type="expression" dxfId="1686" priority="4067">
      <formula>#REF!="A6"</formula>
    </cfRule>
    <cfRule type="expression" dxfId="1685" priority="4068">
      <formula>#REF!="A5"</formula>
    </cfRule>
    <cfRule type="expression" dxfId="1684" priority="4069">
      <formula>#REF!="A4"</formula>
    </cfRule>
    <cfRule type="expression" dxfId="1683" priority="4070">
      <formula>#REF!="A3"</formula>
    </cfRule>
    <cfRule type="expression" dxfId="1682" priority="4071">
      <formula>#REF!="A2"</formula>
    </cfRule>
    <cfRule type="expression" dxfId="1681" priority="4072">
      <formula>#REF!="A1"</formula>
    </cfRule>
  </conditionalFormatting>
  <conditionalFormatting sqref="C14">
    <cfRule type="expression" dxfId="1680" priority="3396">
      <formula>#REF!="A9"</formula>
    </cfRule>
    <cfRule type="expression" dxfId="1679" priority="3397">
      <formula>#REF!="A8"</formula>
    </cfRule>
    <cfRule type="expression" dxfId="1678" priority="3398">
      <formula>#REF!="A7"</formula>
    </cfRule>
    <cfRule type="expression" dxfId="1677" priority="3399">
      <formula>#REF!="A6"</formula>
    </cfRule>
    <cfRule type="expression" dxfId="1676" priority="3400">
      <formula>#REF!="A5"</formula>
    </cfRule>
    <cfRule type="expression" dxfId="1675" priority="3401">
      <formula>#REF!="A4"</formula>
    </cfRule>
    <cfRule type="expression" dxfId="1674" priority="3402">
      <formula>#REF!="A3"</formula>
    </cfRule>
    <cfRule type="expression" dxfId="1673" priority="3403">
      <formula>#REF!="A2"</formula>
    </cfRule>
    <cfRule type="expression" dxfId="1672" priority="3404">
      <formula>#REF!="A1"</formula>
    </cfRule>
  </conditionalFormatting>
  <conditionalFormatting sqref="C274">
    <cfRule type="cellIs" dxfId="1671" priority="3394" stopIfTrue="1" operator="lessThan">
      <formula>0</formula>
    </cfRule>
  </conditionalFormatting>
  <conditionalFormatting sqref="C266:C273 C263:C264 C258:C261 C223:C228 C220:C221 C217:C218 C214 C212 C200:C202 C192:C198 C172 C132 C85:C86 C80:C83 C77:C78 C43:C48 C37:C38 C22:C24 C15:C20 C27:C34 C40:C41 C51:C55 C62:C63 C66:C67 C72:C73 C89:C97 C99:C103 C105:C117 C119:C130 C137:C140 C142:C143 C147:C148 C150:C151 C154:C155 C159:C161 C175:C176 C178:C179 C181:C182 C205:C210 C231:C236 C240:C241 C243:C250 C252:C255">
    <cfRule type="expression" dxfId="1670" priority="2800">
      <formula>#REF!="A9"</formula>
    </cfRule>
    <cfRule type="expression" dxfId="1669" priority="2801">
      <formula>#REF!="A8"</formula>
    </cfRule>
    <cfRule type="expression" dxfId="1668" priority="2802">
      <formula>#REF!="A7"</formula>
    </cfRule>
    <cfRule type="expression" dxfId="1667" priority="2803">
      <formula>#REF!="A6"</formula>
    </cfRule>
    <cfRule type="expression" dxfId="1666" priority="2804">
      <formula>#REF!="A5"</formula>
    </cfRule>
    <cfRule type="expression" dxfId="1665" priority="2805">
      <formula>#REF!="A4"</formula>
    </cfRule>
    <cfRule type="expression" dxfId="1664" priority="2806">
      <formula>#REF!="A3"</formula>
    </cfRule>
    <cfRule type="expression" dxfId="1663" priority="2807">
      <formula>#REF!="A2"</formula>
    </cfRule>
    <cfRule type="expression" dxfId="1662" priority="2808">
      <formula>#REF!="A1"</formula>
    </cfRule>
  </conditionalFormatting>
  <conditionalFormatting sqref="H14">
    <cfRule type="expression" dxfId="1661" priority="2782">
      <formula>#REF!="A9"</formula>
    </cfRule>
    <cfRule type="expression" dxfId="1660" priority="2783">
      <formula>#REF!="A8"</formula>
    </cfRule>
    <cfRule type="expression" dxfId="1659" priority="2784">
      <formula>#REF!="A7"</formula>
    </cfRule>
    <cfRule type="expression" dxfId="1658" priority="2785">
      <formula>#REF!="A6"</formula>
    </cfRule>
    <cfRule type="expression" dxfId="1657" priority="2786">
      <formula>#REF!="A5"</formula>
    </cfRule>
    <cfRule type="expression" dxfId="1656" priority="2787">
      <formula>#REF!="A4"</formula>
    </cfRule>
    <cfRule type="expression" dxfId="1655" priority="2788">
      <formula>#REF!="A3"</formula>
    </cfRule>
    <cfRule type="expression" dxfId="1654" priority="2789">
      <formula>#REF!="A2"</formula>
    </cfRule>
    <cfRule type="expression" dxfId="1653" priority="2790">
      <formula>#REF!="A1"</formula>
    </cfRule>
  </conditionalFormatting>
  <conditionalFormatting sqref="H15:H20 H22:H24 H27:H34 H37:H38 H40:H41 H43:H48 H51:H55 H62:H63 H72:H73 H77:H78 H80:H83 H85:H86 H89:H97 H99:H103 H105:H115 H119:H130 H137:H140 H147:H148 H154:H155 H159:H161 H132">
    <cfRule type="expression" dxfId="1652" priority="2571">
      <formula>#REF!="A9"</formula>
    </cfRule>
    <cfRule type="expression" dxfId="1651" priority="2572">
      <formula>#REF!="A8"</formula>
    </cfRule>
    <cfRule type="expression" dxfId="1650" priority="2573">
      <formula>#REF!="A7"</formula>
    </cfRule>
    <cfRule type="expression" dxfId="1649" priority="2574">
      <formula>#REF!="A6"</formula>
    </cfRule>
    <cfRule type="expression" dxfId="1648" priority="2575">
      <formula>#REF!="A5"</formula>
    </cfRule>
    <cfRule type="expression" dxfId="1647" priority="2576">
      <formula>#REF!="A4"</formula>
    </cfRule>
    <cfRule type="expression" dxfId="1646" priority="2577">
      <formula>#REF!="A3"</formula>
    </cfRule>
    <cfRule type="expression" dxfId="1645" priority="2578">
      <formula>#REF!="A2"</formula>
    </cfRule>
    <cfRule type="expression" dxfId="1644" priority="2579">
      <formula>#REF!="A1"</formula>
    </cfRule>
  </conditionalFormatting>
  <conditionalFormatting sqref="C164:H164">
    <cfRule type="expression" dxfId="1643" priority="1376">
      <formula>$A164="A9"</formula>
    </cfRule>
    <cfRule type="expression" dxfId="1642" priority="1377">
      <formula>$A164="A8"</formula>
    </cfRule>
    <cfRule type="expression" dxfId="1641" priority="1378">
      <formula>$A164="A7"</formula>
    </cfRule>
    <cfRule type="expression" dxfId="1640" priority="1379">
      <formula>$A164="A6"</formula>
    </cfRule>
    <cfRule type="expression" dxfId="1639" priority="1380">
      <formula>$A164="A5"</formula>
    </cfRule>
    <cfRule type="expression" dxfId="1638" priority="1381">
      <formula>$A164="A4"</formula>
    </cfRule>
    <cfRule type="expression" dxfId="1637" priority="1382">
      <formula>$A164="A3"</formula>
    </cfRule>
    <cfRule type="expression" dxfId="1636" priority="1383">
      <formula>$A164="A2"</formula>
    </cfRule>
    <cfRule type="expression" dxfId="1635" priority="1384">
      <formula>$A164="A1"</formula>
    </cfRule>
  </conditionalFormatting>
  <conditionalFormatting sqref="C167:H167">
    <cfRule type="expression" dxfId="1634" priority="1367">
      <formula>$A167="A9"</formula>
    </cfRule>
    <cfRule type="expression" dxfId="1633" priority="1368">
      <formula>$A167="A8"</formula>
    </cfRule>
    <cfRule type="expression" dxfId="1632" priority="1369">
      <formula>$A167="A7"</formula>
    </cfRule>
    <cfRule type="expression" dxfId="1631" priority="1370">
      <formula>$A167="A6"</formula>
    </cfRule>
    <cfRule type="expression" dxfId="1630" priority="1371">
      <formula>$A167="A5"</formula>
    </cfRule>
    <cfRule type="expression" dxfId="1629" priority="1372">
      <formula>$A167="A4"</formula>
    </cfRule>
    <cfRule type="expression" dxfId="1628" priority="1373">
      <formula>$A167="A3"</formula>
    </cfRule>
    <cfRule type="expression" dxfId="1627" priority="1374">
      <formula>$A167="A2"</formula>
    </cfRule>
    <cfRule type="expression" dxfId="1626" priority="1375">
      <formula>$A167="A1"</formula>
    </cfRule>
  </conditionalFormatting>
  <conditionalFormatting sqref="C170:H170">
    <cfRule type="expression" dxfId="1625" priority="1313">
      <formula>$A170="A9"</formula>
    </cfRule>
    <cfRule type="expression" dxfId="1624" priority="1314">
      <formula>$A170="A8"</formula>
    </cfRule>
    <cfRule type="expression" dxfId="1623" priority="1315">
      <formula>$A170="A7"</formula>
    </cfRule>
    <cfRule type="expression" dxfId="1622" priority="1316">
      <formula>$A170="A6"</formula>
    </cfRule>
    <cfRule type="expression" dxfId="1621" priority="1317">
      <formula>$A170="A5"</formula>
    </cfRule>
    <cfRule type="expression" dxfId="1620" priority="1318">
      <formula>$A170="A4"</formula>
    </cfRule>
    <cfRule type="expression" dxfId="1619" priority="1319">
      <formula>$A170="A3"</formula>
    </cfRule>
    <cfRule type="expression" dxfId="1618" priority="1320">
      <formula>$A170="A2"</formula>
    </cfRule>
    <cfRule type="expression" dxfId="1617" priority="1321">
      <formula>$A170="A1"</formula>
    </cfRule>
  </conditionalFormatting>
  <conditionalFormatting sqref="H66:H67">
    <cfRule type="expression" dxfId="1616" priority="2544">
      <formula>#REF!="A9"</formula>
    </cfRule>
    <cfRule type="expression" dxfId="1615" priority="2545">
      <formula>#REF!="A8"</formula>
    </cfRule>
    <cfRule type="expression" dxfId="1614" priority="2546">
      <formula>#REF!="A7"</formula>
    </cfRule>
    <cfRule type="expression" dxfId="1613" priority="2547">
      <formula>#REF!="A6"</formula>
    </cfRule>
    <cfRule type="expression" dxfId="1612" priority="2548">
      <formula>#REF!="A5"</formula>
    </cfRule>
    <cfRule type="expression" dxfId="1611" priority="2549">
      <formula>#REF!="A4"</formula>
    </cfRule>
    <cfRule type="expression" dxfId="1610" priority="2550">
      <formula>#REF!="A3"</formula>
    </cfRule>
    <cfRule type="expression" dxfId="1609" priority="2551">
      <formula>#REF!="A2"</formula>
    </cfRule>
    <cfRule type="expression" dxfId="1608" priority="2552">
      <formula>#REF!="A1"</formula>
    </cfRule>
  </conditionalFormatting>
  <conditionalFormatting sqref="C141:H141">
    <cfRule type="expression" dxfId="1607" priority="1466">
      <formula>$A141="A9"</formula>
    </cfRule>
    <cfRule type="expression" dxfId="1606" priority="1467">
      <formula>$A141="A8"</formula>
    </cfRule>
    <cfRule type="expression" dxfId="1605" priority="1468">
      <formula>$A141="A7"</formula>
    </cfRule>
    <cfRule type="expression" dxfId="1604" priority="1469">
      <formula>$A141="A6"</formula>
    </cfRule>
    <cfRule type="expression" dxfId="1603" priority="1470">
      <formula>$A141="A5"</formula>
    </cfRule>
    <cfRule type="expression" dxfId="1602" priority="1471">
      <formula>$A141="A4"</formula>
    </cfRule>
    <cfRule type="expression" dxfId="1601" priority="1472">
      <formula>$A141="A3"</formula>
    </cfRule>
    <cfRule type="expression" dxfId="1600" priority="1473">
      <formula>$A141="A2"</formula>
    </cfRule>
    <cfRule type="expression" dxfId="1599" priority="1474">
      <formula>$A141="A1"</formula>
    </cfRule>
  </conditionalFormatting>
  <conditionalFormatting sqref="C168:H168">
    <cfRule type="expression" dxfId="1598" priority="1358">
      <formula>$A168="A9"</formula>
    </cfRule>
    <cfRule type="expression" dxfId="1597" priority="1359">
      <formula>$A168="A8"</formula>
    </cfRule>
    <cfRule type="expression" dxfId="1596" priority="1360">
      <formula>$A168="A7"</formula>
    </cfRule>
    <cfRule type="expression" dxfId="1595" priority="1361">
      <formula>$A168="A6"</formula>
    </cfRule>
    <cfRule type="expression" dxfId="1594" priority="1362">
      <formula>$A168="A5"</formula>
    </cfRule>
    <cfRule type="expression" dxfId="1593" priority="1363">
      <formula>$A168="A4"</formula>
    </cfRule>
    <cfRule type="expression" dxfId="1592" priority="1364">
      <formula>$A168="A3"</formula>
    </cfRule>
    <cfRule type="expression" dxfId="1591" priority="1365">
      <formula>$A168="A2"</formula>
    </cfRule>
    <cfRule type="expression" dxfId="1590" priority="1366">
      <formula>$A168="A1"</formula>
    </cfRule>
  </conditionalFormatting>
  <conditionalFormatting sqref="C169:H169">
    <cfRule type="expression" dxfId="1589" priority="1349">
      <formula>$A169="A9"</formula>
    </cfRule>
    <cfRule type="expression" dxfId="1588" priority="1350">
      <formula>$A169="A8"</formula>
    </cfRule>
    <cfRule type="expression" dxfId="1587" priority="1351">
      <formula>$A169="A7"</formula>
    </cfRule>
    <cfRule type="expression" dxfId="1586" priority="1352">
      <formula>$A169="A6"</formula>
    </cfRule>
    <cfRule type="expression" dxfId="1585" priority="1353">
      <formula>$A169="A5"</formula>
    </cfRule>
    <cfRule type="expression" dxfId="1584" priority="1354">
      <formula>$A169="A4"</formula>
    </cfRule>
    <cfRule type="expression" dxfId="1583" priority="1355">
      <formula>$A169="A3"</formula>
    </cfRule>
    <cfRule type="expression" dxfId="1582" priority="1356">
      <formula>$A169="A2"</formula>
    </cfRule>
    <cfRule type="expression" dxfId="1581" priority="1357">
      <formula>$A169="A1"</formula>
    </cfRule>
  </conditionalFormatting>
  <conditionalFormatting sqref="C166:H166">
    <cfRule type="expression" dxfId="1580" priority="1340">
      <formula>$A166="A9"</formula>
    </cfRule>
    <cfRule type="expression" dxfId="1579" priority="1341">
      <formula>$A166="A8"</formula>
    </cfRule>
    <cfRule type="expression" dxfId="1578" priority="1342">
      <formula>$A166="A7"</formula>
    </cfRule>
    <cfRule type="expression" dxfId="1577" priority="1343">
      <formula>$A166="A6"</formula>
    </cfRule>
    <cfRule type="expression" dxfId="1576" priority="1344">
      <formula>$A166="A5"</formula>
    </cfRule>
    <cfRule type="expression" dxfId="1575" priority="1345">
      <formula>$A166="A4"</formula>
    </cfRule>
    <cfRule type="expression" dxfId="1574" priority="1346">
      <formula>$A166="A3"</formula>
    </cfRule>
    <cfRule type="expression" dxfId="1573" priority="1347">
      <formula>$A166="A2"</formula>
    </cfRule>
    <cfRule type="expression" dxfId="1572" priority="1348">
      <formula>$A166="A1"</formula>
    </cfRule>
  </conditionalFormatting>
  <conditionalFormatting sqref="C173:H173">
    <cfRule type="expression" dxfId="1571" priority="1448">
      <formula>$A173="A9"</formula>
    </cfRule>
    <cfRule type="expression" dxfId="1570" priority="1449">
      <formula>$A173="A8"</formula>
    </cfRule>
    <cfRule type="expression" dxfId="1569" priority="1450">
      <formula>$A173="A7"</formula>
    </cfRule>
    <cfRule type="expression" dxfId="1568" priority="1451">
      <formula>$A173="A6"</formula>
    </cfRule>
    <cfRule type="expression" dxfId="1567" priority="1452">
      <formula>$A173="A5"</formula>
    </cfRule>
    <cfRule type="expression" dxfId="1566" priority="1453">
      <formula>$A173="A4"</formula>
    </cfRule>
    <cfRule type="expression" dxfId="1565" priority="1454">
      <formula>$A173="A3"</formula>
    </cfRule>
    <cfRule type="expression" dxfId="1564" priority="1455">
      <formula>$A173="A2"</formula>
    </cfRule>
    <cfRule type="expression" dxfId="1563" priority="1456">
      <formula>$A173="A1"</formula>
    </cfRule>
  </conditionalFormatting>
  <conditionalFormatting sqref="C174:H174">
    <cfRule type="expression" dxfId="1562" priority="1439">
      <formula>$A174="A9"</formula>
    </cfRule>
    <cfRule type="expression" dxfId="1561" priority="1440">
      <formula>$A174="A8"</formula>
    </cfRule>
    <cfRule type="expression" dxfId="1560" priority="1441">
      <formula>$A174="A7"</formula>
    </cfRule>
    <cfRule type="expression" dxfId="1559" priority="1442">
      <formula>$A174="A6"</formula>
    </cfRule>
    <cfRule type="expression" dxfId="1558" priority="1443">
      <formula>$A174="A5"</formula>
    </cfRule>
    <cfRule type="expression" dxfId="1557" priority="1444">
      <formula>$A174="A4"</formula>
    </cfRule>
    <cfRule type="expression" dxfId="1556" priority="1445">
      <formula>$A174="A3"</formula>
    </cfRule>
    <cfRule type="expression" dxfId="1555" priority="1446">
      <formula>$A174="A2"</formula>
    </cfRule>
    <cfRule type="expression" dxfId="1554" priority="1447">
      <formula>$A174="A1"</formula>
    </cfRule>
  </conditionalFormatting>
  <conditionalFormatting sqref="C177:H177">
    <cfRule type="expression" dxfId="1553" priority="1430">
      <formula>$A177="A9"</formula>
    </cfRule>
    <cfRule type="expression" dxfId="1552" priority="1431">
      <formula>$A177="A8"</formula>
    </cfRule>
    <cfRule type="expression" dxfId="1551" priority="1432">
      <formula>$A177="A7"</formula>
    </cfRule>
    <cfRule type="expression" dxfId="1550" priority="1433">
      <formula>$A177="A6"</formula>
    </cfRule>
    <cfRule type="expression" dxfId="1549" priority="1434">
      <formula>$A177="A5"</formula>
    </cfRule>
    <cfRule type="expression" dxfId="1548" priority="1435">
      <formula>$A177="A4"</formula>
    </cfRule>
    <cfRule type="expression" dxfId="1547" priority="1436">
      <formula>$A177="A3"</formula>
    </cfRule>
    <cfRule type="expression" dxfId="1546" priority="1437">
      <formula>$A177="A2"</formula>
    </cfRule>
    <cfRule type="expression" dxfId="1545" priority="1438">
      <formula>$A177="A1"</formula>
    </cfRule>
  </conditionalFormatting>
  <conditionalFormatting sqref="C180:H180">
    <cfRule type="expression" dxfId="1544" priority="1421">
      <formula>$A180="A9"</formula>
    </cfRule>
    <cfRule type="expression" dxfId="1543" priority="1422">
      <formula>$A180="A8"</formula>
    </cfRule>
    <cfRule type="expression" dxfId="1542" priority="1423">
      <formula>$A180="A7"</formula>
    </cfRule>
    <cfRule type="expression" dxfId="1541" priority="1424">
      <formula>$A180="A6"</formula>
    </cfRule>
    <cfRule type="expression" dxfId="1540" priority="1425">
      <formula>$A180="A5"</formula>
    </cfRule>
    <cfRule type="expression" dxfId="1539" priority="1426">
      <formula>$A180="A4"</formula>
    </cfRule>
    <cfRule type="expression" dxfId="1538" priority="1427">
      <formula>$A180="A3"</formula>
    </cfRule>
    <cfRule type="expression" dxfId="1537" priority="1428">
      <formula>$A180="A2"</formula>
    </cfRule>
    <cfRule type="expression" dxfId="1536" priority="1429">
      <formula>$A180="A1"</formula>
    </cfRule>
  </conditionalFormatting>
  <conditionalFormatting sqref="C183:H183">
    <cfRule type="expression" dxfId="1535" priority="1412">
      <formula>$A183="A9"</formula>
    </cfRule>
    <cfRule type="expression" dxfId="1534" priority="1413">
      <formula>$A183="A8"</formula>
    </cfRule>
    <cfRule type="expression" dxfId="1533" priority="1414">
      <formula>$A183="A7"</formula>
    </cfRule>
    <cfRule type="expression" dxfId="1532" priority="1415">
      <formula>$A183="A6"</formula>
    </cfRule>
    <cfRule type="expression" dxfId="1531" priority="1416">
      <formula>$A183="A5"</formula>
    </cfRule>
    <cfRule type="expression" dxfId="1530" priority="1417">
      <formula>$A183="A4"</formula>
    </cfRule>
    <cfRule type="expression" dxfId="1529" priority="1418">
      <formula>$A183="A3"</formula>
    </cfRule>
    <cfRule type="expression" dxfId="1528" priority="1419">
      <formula>$A183="A2"</formula>
    </cfRule>
    <cfRule type="expression" dxfId="1527" priority="1420">
      <formula>$A183="A1"</formula>
    </cfRule>
  </conditionalFormatting>
  <conditionalFormatting sqref="C184:H184">
    <cfRule type="expression" dxfId="1526" priority="1403">
      <formula>$A184="A9"</formula>
    </cfRule>
    <cfRule type="expression" dxfId="1525" priority="1404">
      <formula>$A184="A8"</formula>
    </cfRule>
    <cfRule type="expression" dxfId="1524" priority="1405">
      <formula>$A184="A7"</formula>
    </cfRule>
    <cfRule type="expression" dxfId="1523" priority="1406">
      <formula>$A184="A6"</formula>
    </cfRule>
    <cfRule type="expression" dxfId="1522" priority="1407">
      <formula>$A184="A5"</formula>
    </cfRule>
    <cfRule type="expression" dxfId="1521" priority="1408">
      <formula>$A184="A4"</formula>
    </cfRule>
    <cfRule type="expression" dxfId="1520" priority="1409">
      <formula>$A184="A3"</formula>
    </cfRule>
    <cfRule type="expression" dxfId="1519" priority="1410">
      <formula>$A184="A2"</formula>
    </cfRule>
    <cfRule type="expression" dxfId="1518" priority="1411">
      <formula>$A184="A1"</formula>
    </cfRule>
  </conditionalFormatting>
  <conditionalFormatting sqref="H116:H117">
    <cfRule type="expression" dxfId="1517" priority="2562">
      <formula>#REF!="A9"</formula>
    </cfRule>
    <cfRule type="expression" dxfId="1516" priority="2563">
      <formula>#REF!="A8"</formula>
    </cfRule>
    <cfRule type="expression" dxfId="1515" priority="2564">
      <formula>#REF!="A7"</formula>
    </cfRule>
    <cfRule type="expression" dxfId="1514" priority="2565">
      <formula>#REF!="A6"</formula>
    </cfRule>
    <cfRule type="expression" dxfId="1513" priority="2566">
      <formula>#REF!="A5"</formula>
    </cfRule>
    <cfRule type="expression" dxfId="1512" priority="2567">
      <formula>#REF!="A4"</formula>
    </cfRule>
    <cfRule type="expression" dxfId="1511" priority="2568">
      <formula>#REF!="A3"</formula>
    </cfRule>
    <cfRule type="expression" dxfId="1510" priority="2569">
      <formula>#REF!="A2"</formula>
    </cfRule>
    <cfRule type="expression" dxfId="1509" priority="2570">
      <formula>#REF!="A1"</formula>
    </cfRule>
  </conditionalFormatting>
  <conditionalFormatting sqref="C185:H185">
    <cfRule type="expression" dxfId="1508" priority="1394">
      <formula>$A185="A9"</formula>
    </cfRule>
    <cfRule type="expression" dxfId="1507" priority="1395">
      <formula>$A185="A8"</formula>
    </cfRule>
    <cfRule type="expression" dxfId="1506" priority="1396">
      <formula>$A185="A7"</formula>
    </cfRule>
    <cfRule type="expression" dxfId="1505" priority="1397">
      <formula>$A185="A6"</formula>
    </cfRule>
    <cfRule type="expression" dxfId="1504" priority="1398">
      <formula>$A185="A5"</formula>
    </cfRule>
    <cfRule type="expression" dxfId="1503" priority="1399">
      <formula>$A185="A4"</formula>
    </cfRule>
    <cfRule type="expression" dxfId="1502" priority="1400">
      <formula>$A185="A3"</formula>
    </cfRule>
    <cfRule type="expression" dxfId="1501" priority="1401">
      <formula>$A185="A2"</formula>
    </cfRule>
    <cfRule type="expression" dxfId="1500" priority="1402">
      <formula>$A185="A1"</formula>
    </cfRule>
  </conditionalFormatting>
  <conditionalFormatting sqref="C186:H186">
    <cfRule type="expression" dxfId="1499" priority="1385">
      <formula>$A186="A9"</formula>
    </cfRule>
    <cfRule type="expression" dxfId="1498" priority="1386">
      <formula>$A186="A8"</formula>
    </cfRule>
    <cfRule type="expression" dxfId="1497" priority="1387">
      <formula>$A186="A7"</formula>
    </cfRule>
    <cfRule type="expression" dxfId="1496" priority="1388">
      <formula>$A186="A6"</formula>
    </cfRule>
    <cfRule type="expression" dxfId="1495" priority="1389">
      <formula>$A186="A5"</formula>
    </cfRule>
    <cfRule type="expression" dxfId="1494" priority="1390">
      <formula>$A186="A4"</formula>
    </cfRule>
    <cfRule type="expression" dxfId="1493" priority="1391">
      <formula>$A186="A3"</formula>
    </cfRule>
    <cfRule type="expression" dxfId="1492" priority="1392">
      <formula>$A186="A2"</formula>
    </cfRule>
    <cfRule type="expression" dxfId="1491" priority="1393">
      <formula>$A186="A1"</formula>
    </cfRule>
  </conditionalFormatting>
  <conditionalFormatting sqref="H142:H143">
    <cfRule type="expression" dxfId="1490" priority="2526">
      <formula>#REF!="A9"</formula>
    </cfRule>
    <cfRule type="expression" dxfId="1489" priority="2527">
      <formula>#REF!="A8"</formula>
    </cfRule>
    <cfRule type="expression" dxfId="1488" priority="2528">
      <formula>#REF!="A7"</formula>
    </cfRule>
    <cfRule type="expression" dxfId="1487" priority="2529">
      <formula>#REF!="A6"</formula>
    </cfRule>
    <cfRule type="expression" dxfId="1486" priority="2530">
      <formula>#REF!="A5"</formula>
    </cfRule>
    <cfRule type="expression" dxfId="1485" priority="2531">
      <formula>#REF!="A4"</formula>
    </cfRule>
    <cfRule type="expression" dxfId="1484" priority="2532">
      <formula>#REF!="A3"</formula>
    </cfRule>
    <cfRule type="expression" dxfId="1483" priority="2533">
      <formula>#REF!="A2"</formula>
    </cfRule>
    <cfRule type="expression" dxfId="1482" priority="2534">
      <formula>#REF!="A1"</formula>
    </cfRule>
  </conditionalFormatting>
  <conditionalFormatting sqref="H150:H151">
    <cfRule type="expression" dxfId="1481" priority="2535">
      <formula>#REF!="A9"</formula>
    </cfRule>
    <cfRule type="expression" dxfId="1480" priority="2536">
      <formula>#REF!="A8"</formula>
    </cfRule>
    <cfRule type="expression" dxfId="1479" priority="2537">
      <formula>#REF!="A7"</formula>
    </cfRule>
    <cfRule type="expression" dxfId="1478" priority="2538">
      <formula>#REF!="A6"</formula>
    </cfRule>
    <cfRule type="expression" dxfId="1477" priority="2539">
      <formula>#REF!="A5"</formula>
    </cfRule>
    <cfRule type="expression" dxfId="1476" priority="2540">
      <formula>#REF!="A4"</formula>
    </cfRule>
    <cfRule type="expression" dxfId="1475" priority="2541">
      <formula>#REF!="A3"</formula>
    </cfRule>
    <cfRule type="expression" dxfId="1474" priority="2542">
      <formula>#REF!="A2"</formula>
    </cfRule>
    <cfRule type="expression" dxfId="1473" priority="2543">
      <formula>#REF!="A1"</formula>
    </cfRule>
  </conditionalFormatting>
  <conditionalFormatting sqref="C131:H131">
    <cfRule type="expression" dxfId="1472" priority="1457">
      <formula>$A131="A9"</formula>
    </cfRule>
    <cfRule type="expression" dxfId="1471" priority="1458">
      <formula>$A131="A8"</formula>
    </cfRule>
    <cfRule type="expression" dxfId="1470" priority="1459">
      <formula>$A131="A7"</formula>
    </cfRule>
    <cfRule type="expression" dxfId="1469" priority="1460">
      <formula>$A131="A6"</formula>
    </cfRule>
    <cfRule type="expression" dxfId="1468" priority="1461">
      <formula>$A131="A5"</formula>
    </cfRule>
    <cfRule type="expression" dxfId="1467" priority="1462">
      <formula>$A131="A4"</formula>
    </cfRule>
    <cfRule type="expression" dxfId="1466" priority="1463">
      <formula>$A131="A3"</formula>
    </cfRule>
    <cfRule type="expression" dxfId="1465" priority="1464">
      <formula>$A131="A2"</formula>
    </cfRule>
    <cfRule type="expression" dxfId="1464" priority="1465">
      <formula>$A131="A1"</formula>
    </cfRule>
  </conditionalFormatting>
  <conditionalFormatting sqref="H274">
    <cfRule type="cellIs" dxfId="1463" priority="2089" stopIfTrue="1" operator="lessThan">
      <formula>0</formula>
    </cfRule>
  </conditionalFormatting>
  <conditionalFormatting sqref="H192:H198 H200:H202 H205:H210 H212 H214 H217:H218 H220:H221 H223:H228 H231:H236 H240:H241 H243:H249 H252:H255 H258:H261 H263:H264 H266:H273">
    <cfRule type="expression" dxfId="1462" priority="1989">
      <formula>#REF!="A9"</formula>
    </cfRule>
    <cfRule type="expression" dxfId="1461" priority="1990">
      <formula>#REF!="A8"</formula>
    </cfRule>
    <cfRule type="expression" dxfId="1460" priority="1991">
      <formula>#REF!="A7"</formula>
    </cfRule>
    <cfRule type="expression" dxfId="1459" priority="1992">
      <formula>#REF!="A6"</formula>
    </cfRule>
    <cfRule type="expression" dxfId="1458" priority="1993">
      <formula>#REF!="A5"</formula>
    </cfRule>
    <cfRule type="expression" dxfId="1457" priority="1994">
      <formula>#REF!="A4"</formula>
    </cfRule>
    <cfRule type="expression" dxfId="1456" priority="1995">
      <formula>#REF!="A3"</formula>
    </cfRule>
    <cfRule type="expression" dxfId="1455" priority="1996">
      <formula>#REF!="A2"</formula>
    </cfRule>
    <cfRule type="expression" dxfId="1454" priority="1997">
      <formula>#REF!="A1"</formula>
    </cfRule>
  </conditionalFormatting>
  <conditionalFormatting sqref="J64">
    <cfRule type="expression" dxfId="1453" priority="272">
      <formula>$A64="A9"</formula>
    </cfRule>
    <cfRule type="expression" dxfId="1452" priority="273">
      <formula>$A64="A8"</formula>
    </cfRule>
    <cfRule type="expression" dxfId="1451" priority="274">
      <formula>$A64="A7"</formula>
    </cfRule>
    <cfRule type="expression" dxfId="1450" priority="275">
      <formula>$A64="A6"</formula>
    </cfRule>
    <cfRule type="expression" dxfId="1449" priority="276">
      <formula>$A64="A5"</formula>
    </cfRule>
    <cfRule type="expression" dxfId="1448" priority="277">
      <formula>$A64="A4"</formula>
    </cfRule>
    <cfRule type="expression" dxfId="1447" priority="278">
      <formula>$A64="A3"</formula>
    </cfRule>
    <cfRule type="expression" dxfId="1446" priority="279">
      <formula>$A64="A2"</formula>
    </cfRule>
    <cfRule type="expression" dxfId="1445" priority="280">
      <formula>$A64="A1"</formula>
    </cfRule>
  </conditionalFormatting>
  <conditionalFormatting sqref="J163">
    <cfRule type="expression" dxfId="1444" priority="263">
      <formula>$A163="A9"</formula>
    </cfRule>
    <cfRule type="expression" dxfId="1443" priority="264">
      <formula>$A163="A8"</formula>
    </cfRule>
    <cfRule type="expression" dxfId="1442" priority="265">
      <formula>$A163="A7"</formula>
    </cfRule>
    <cfRule type="expression" dxfId="1441" priority="266">
      <formula>$A163="A6"</formula>
    </cfRule>
    <cfRule type="expression" dxfId="1440" priority="267">
      <formula>$A163="A5"</formula>
    </cfRule>
    <cfRule type="expression" dxfId="1439" priority="268">
      <formula>$A163="A4"</formula>
    </cfRule>
    <cfRule type="expression" dxfId="1438" priority="269">
      <formula>$A163="A3"</formula>
    </cfRule>
    <cfRule type="expression" dxfId="1437" priority="270">
      <formula>$A163="A2"</formula>
    </cfRule>
    <cfRule type="expression" dxfId="1436" priority="271">
      <formula>$A163="A1"</formula>
    </cfRule>
  </conditionalFormatting>
  <conditionalFormatting sqref="C64:H64">
    <cfRule type="expression" dxfId="1435" priority="1485">
      <formula>$A64="A9"</formula>
    </cfRule>
    <cfRule type="expression" dxfId="1434" priority="1486">
      <formula>$A64="A8"</formula>
    </cfRule>
    <cfRule type="expression" dxfId="1433" priority="1487">
      <formula>$A64="A7"</formula>
    </cfRule>
    <cfRule type="expression" dxfId="1432" priority="1488">
      <formula>$A64="A6"</formula>
    </cfRule>
    <cfRule type="expression" dxfId="1431" priority="1489">
      <formula>$A64="A5"</formula>
    </cfRule>
    <cfRule type="expression" dxfId="1430" priority="1490">
      <formula>$A64="A4"</formula>
    </cfRule>
    <cfRule type="expression" dxfId="1429" priority="1491">
      <formula>$A64="A3"</formula>
    </cfRule>
    <cfRule type="expression" dxfId="1428" priority="1492">
      <formula>$A64="A2"</formula>
    </cfRule>
    <cfRule type="expression" dxfId="1427" priority="1493">
      <formula>$A64="A1"</formula>
    </cfRule>
  </conditionalFormatting>
  <conditionalFormatting sqref="H250">
    <cfRule type="expression" dxfId="1426" priority="1980">
      <formula>#REF!="A9"</formula>
    </cfRule>
    <cfRule type="expression" dxfId="1425" priority="1981">
      <formula>#REF!="A8"</formula>
    </cfRule>
    <cfRule type="expression" dxfId="1424" priority="1982">
      <formula>#REF!="A7"</formula>
    </cfRule>
    <cfRule type="expression" dxfId="1423" priority="1983">
      <formula>#REF!="A6"</formula>
    </cfRule>
    <cfRule type="expression" dxfId="1422" priority="1984">
      <formula>#REF!="A5"</formula>
    </cfRule>
    <cfRule type="expression" dxfId="1421" priority="1985">
      <formula>#REF!="A4"</formula>
    </cfRule>
    <cfRule type="expression" dxfId="1420" priority="1986">
      <formula>#REF!="A3"</formula>
    </cfRule>
    <cfRule type="expression" dxfId="1419" priority="1987">
      <formula>#REF!="A2"</formula>
    </cfRule>
    <cfRule type="expression" dxfId="1418" priority="1988">
      <formula>#REF!="A1"</formula>
    </cfRule>
  </conditionalFormatting>
  <conditionalFormatting sqref="H175:H176">
    <cfRule type="expression" dxfId="1417" priority="1971">
      <formula>#REF!="A9"</formula>
    </cfRule>
    <cfRule type="expression" dxfId="1416" priority="1972">
      <formula>#REF!="A8"</formula>
    </cfRule>
    <cfRule type="expression" dxfId="1415" priority="1973">
      <formula>#REF!="A7"</formula>
    </cfRule>
    <cfRule type="expression" dxfId="1414" priority="1974">
      <formula>#REF!="A6"</formula>
    </cfRule>
    <cfRule type="expression" dxfId="1413" priority="1975">
      <formula>#REF!="A5"</formula>
    </cfRule>
    <cfRule type="expression" dxfId="1412" priority="1976">
      <formula>#REF!="A4"</formula>
    </cfRule>
    <cfRule type="expression" dxfId="1411" priority="1977">
      <formula>#REF!="A3"</formula>
    </cfRule>
    <cfRule type="expression" dxfId="1410" priority="1978">
      <formula>#REF!="A2"</formula>
    </cfRule>
    <cfRule type="expression" dxfId="1409" priority="1979">
      <formula>#REF!="A1"</formula>
    </cfRule>
  </conditionalFormatting>
  <conditionalFormatting sqref="H178:H179 H181:H182">
    <cfRule type="expression" dxfId="1408" priority="1944">
      <formula>#REF!="A9"</formula>
    </cfRule>
    <cfRule type="expression" dxfId="1407" priority="1945">
      <formula>#REF!="A8"</formula>
    </cfRule>
    <cfRule type="expression" dxfId="1406" priority="1946">
      <formula>#REF!="A7"</formula>
    </cfRule>
    <cfRule type="expression" dxfId="1405" priority="1947">
      <formula>#REF!="A6"</formula>
    </cfRule>
    <cfRule type="expression" dxfId="1404" priority="1948">
      <formula>#REF!="A5"</formula>
    </cfRule>
    <cfRule type="expression" dxfId="1403" priority="1949">
      <formula>#REF!="A4"</formula>
    </cfRule>
    <cfRule type="expression" dxfId="1402" priority="1950">
      <formula>#REF!="A3"</formula>
    </cfRule>
    <cfRule type="expression" dxfId="1401" priority="1951">
      <formula>#REF!="A2"</formula>
    </cfRule>
    <cfRule type="expression" dxfId="1400" priority="1952">
      <formula>#REF!="A1"</formula>
    </cfRule>
  </conditionalFormatting>
  <conditionalFormatting sqref="H172">
    <cfRule type="expression" dxfId="1399" priority="1917">
      <formula>#REF!="A9"</formula>
    </cfRule>
    <cfRule type="expression" dxfId="1398" priority="1918">
      <formula>#REF!="A8"</formula>
    </cfRule>
    <cfRule type="expression" dxfId="1397" priority="1919">
      <formula>#REF!="A7"</formula>
    </cfRule>
    <cfRule type="expression" dxfId="1396" priority="1920">
      <formula>#REF!="A6"</formula>
    </cfRule>
    <cfRule type="expression" dxfId="1395" priority="1921">
      <formula>#REF!="A5"</formula>
    </cfRule>
    <cfRule type="expression" dxfId="1394" priority="1922">
      <formula>#REF!="A4"</formula>
    </cfRule>
    <cfRule type="expression" dxfId="1393" priority="1923">
      <formula>#REF!="A3"</formula>
    </cfRule>
    <cfRule type="expression" dxfId="1392" priority="1924">
      <formula>#REF!="A2"</formula>
    </cfRule>
    <cfRule type="expression" dxfId="1391" priority="1925">
      <formula>#REF!="A1"</formula>
    </cfRule>
  </conditionalFormatting>
  <conditionalFormatting sqref="C13:H13">
    <cfRule type="expression" dxfId="1390" priority="1789">
      <formula>$A13="A9"</formula>
    </cfRule>
    <cfRule type="expression" dxfId="1389" priority="1790">
      <formula>$A13="A8"</formula>
    </cfRule>
    <cfRule type="expression" dxfId="1388" priority="1791">
      <formula>$A13="A7"</formula>
    </cfRule>
    <cfRule type="expression" dxfId="1387" priority="1792">
      <formula>$A13="A6"</formula>
    </cfRule>
    <cfRule type="expression" dxfId="1386" priority="1793">
      <formula>$A13="A5"</formula>
    </cfRule>
    <cfRule type="expression" dxfId="1385" priority="1794">
      <formula>$A13="A4"</formula>
    </cfRule>
    <cfRule type="expression" dxfId="1384" priority="1795">
      <formula>$A13="A3"</formula>
    </cfRule>
    <cfRule type="expression" dxfId="1383" priority="1796">
      <formula>$A13="A2"</formula>
    </cfRule>
    <cfRule type="expression" dxfId="1382" priority="1797">
      <formula>$A13="A1"</formula>
    </cfRule>
  </conditionalFormatting>
  <conditionalFormatting sqref="C21:H21">
    <cfRule type="expression" dxfId="1381" priority="1780">
      <formula>$A21="A9"</formula>
    </cfRule>
    <cfRule type="expression" dxfId="1380" priority="1781">
      <formula>$A21="A8"</formula>
    </cfRule>
    <cfRule type="expression" dxfId="1379" priority="1782">
      <formula>$A21="A7"</formula>
    </cfRule>
    <cfRule type="expression" dxfId="1378" priority="1783">
      <formula>$A21="A6"</formula>
    </cfRule>
    <cfRule type="expression" dxfId="1377" priority="1784">
      <formula>$A21="A5"</formula>
    </cfRule>
    <cfRule type="expression" dxfId="1376" priority="1785">
      <formula>$A21="A4"</formula>
    </cfRule>
    <cfRule type="expression" dxfId="1375" priority="1786">
      <formula>$A21="A3"</formula>
    </cfRule>
    <cfRule type="expression" dxfId="1374" priority="1787">
      <formula>$A21="A2"</formula>
    </cfRule>
    <cfRule type="expression" dxfId="1373" priority="1788">
      <formula>$A21="A1"</formula>
    </cfRule>
  </conditionalFormatting>
  <conditionalFormatting sqref="C25:H25">
    <cfRule type="expression" dxfId="1372" priority="1771">
      <formula>$A25="A9"</formula>
    </cfRule>
    <cfRule type="expression" dxfId="1371" priority="1772">
      <formula>$A25="A8"</formula>
    </cfRule>
    <cfRule type="expression" dxfId="1370" priority="1773">
      <formula>$A25="A7"</formula>
    </cfRule>
    <cfRule type="expression" dxfId="1369" priority="1774">
      <formula>$A25="A6"</formula>
    </cfRule>
    <cfRule type="expression" dxfId="1368" priority="1775">
      <formula>$A25="A5"</formula>
    </cfRule>
    <cfRule type="expression" dxfId="1367" priority="1776">
      <formula>$A25="A4"</formula>
    </cfRule>
    <cfRule type="expression" dxfId="1366" priority="1777">
      <formula>$A25="A3"</formula>
    </cfRule>
    <cfRule type="expression" dxfId="1365" priority="1778">
      <formula>$A25="A2"</formula>
    </cfRule>
    <cfRule type="expression" dxfId="1364" priority="1779">
      <formula>$A25="A1"</formula>
    </cfRule>
  </conditionalFormatting>
  <conditionalFormatting sqref="C26:H26">
    <cfRule type="expression" dxfId="1363" priority="1573">
      <formula>$A26="A9"</formula>
    </cfRule>
    <cfRule type="expression" dxfId="1362" priority="1574">
      <formula>$A26="A8"</formula>
    </cfRule>
    <cfRule type="expression" dxfId="1361" priority="1575">
      <formula>$A26="A7"</formula>
    </cfRule>
    <cfRule type="expression" dxfId="1360" priority="1576">
      <formula>$A26="A6"</formula>
    </cfRule>
    <cfRule type="expression" dxfId="1359" priority="1577">
      <formula>$A26="A5"</formula>
    </cfRule>
    <cfRule type="expression" dxfId="1358" priority="1578">
      <formula>$A26="A4"</formula>
    </cfRule>
    <cfRule type="expression" dxfId="1357" priority="1579">
      <formula>$A26="A3"</formula>
    </cfRule>
    <cfRule type="expression" dxfId="1356" priority="1580">
      <formula>$A26="A2"</formula>
    </cfRule>
    <cfRule type="expression" dxfId="1355" priority="1581">
      <formula>$A26="A1"</formula>
    </cfRule>
  </conditionalFormatting>
  <conditionalFormatting sqref="C36:H36">
    <cfRule type="expression" dxfId="1354" priority="1762">
      <formula>$A36="A9"</formula>
    </cfRule>
    <cfRule type="expression" dxfId="1353" priority="1763">
      <formula>$A36="A8"</formula>
    </cfRule>
    <cfRule type="expression" dxfId="1352" priority="1764">
      <formula>$A36="A7"</formula>
    </cfRule>
    <cfRule type="expression" dxfId="1351" priority="1765">
      <formula>$A36="A6"</formula>
    </cfRule>
    <cfRule type="expression" dxfId="1350" priority="1766">
      <formula>$A36="A5"</formula>
    </cfRule>
    <cfRule type="expression" dxfId="1349" priority="1767">
      <formula>$A36="A4"</formula>
    </cfRule>
    <cfRule type="expression" dxfId="1348" priority="1768">
      <formula>$A36="A3"</formula>
    </cfRule>
    <cfRule type="expression" dxfId="1347" priority="1769">
      <formula>$A36="A2"</formula>
    </cfRule>
    <cfRule type="expression" dxfId="1346" priority="1770">
      <formula>$A36="A1"</formula>
    </cfRule>
  </conditionalFormatting>
  <conditionalFormatting sqref="C39:H39">
    <cfRule type="expression" dxfId="1345" priority="1753">
      <formula>$A39="A9"</formula>
    </cfRule>
    <cfRule type="expression" dxfId="1344" priority="1754">
      <formula>$A39="A8"</formula>
    </cfRule>
    <cfRule type="expression" dxfId="1343" priority="1755">
      <formula>$A39="A7"</formula>
    </cfRule>
    <cfRule type="expression" dxfId="1342" priority="1756">
      <formula>$A39="A6"</formula>
    </cfRule>
    <cfRule type="expression" dxfId="1341" priority="1757">
      <formula>$A39="A5"</formula>
    </cfRule>
    <cfRule type="expression" dxfId="1340" priority="1758">
      <formula>$A39="A4"</formula>
    </cfRule>
    <cfRule type="expression" dxfId="1339" priority="1759">
      <formula>$A39="A3"</formula>
    </cfRule>
    <cfRule type="expression" dxfId="1338" priority="1760">
      <formula>$A39="A2"</formula>
    </cfRule>
    <cfRule type="expression" dxfId="1337" priority="1761">
      <formula>$A39="A1"</formula>
    </cfRule>
  </conditionalFormatting>
  <conditionalFormatting sqref="C42:H42">
    <cfRule type="expression" dxfId="1336" priority="1744">
      <formula>$A42="A9"</formula>
    </cfRule>
    <cfRule type="expression" dxfId="1335" priority="1745">
      <formula>$A42="A8"</formula>
    </cfRule>
    <cfRule type="expression" dxfId="1334" priority="1746">
      <formula>$A42="A7"</formula>
    </cfRule>
    <cfRule type="expression" dxfId="1333" priority="1747">
      <formula>$A42="A6"</formula>
    </cfRule>
    <cfRule type="expression" dxfId="1332" priority="1748">
      <formula>$A42="A5"</formula>
    </cfRule>
    <cfRule type="expression" dxfId="1331" priority="1749">
      <formula>$A42="A4"</formula>
    </cfRule>
    <cfRule type="expression" dxfId="1330" priority="1750">
      <formula>$A42="A3"</formula>
    </cfRule>
    <cfRule type="expression" dxfId="1329" priority="1751">
      <formula>$A42="A2"</formula>
    </cfRule>
    <cfRule type="expression" dxfId="1328" priority="1752">
      <formula>$A42="A1"</formula>
    </cfRule>
  </conditionalFormatting>
  <conditionalFormatting sqref="C50:H50">
    <cfRule type="expression" dxfId="1327" priority="1735">
      <formula>$A50="A9"</formula>
    </cfRule>
    <cfRule type="expression" dxfId="1326" priority="1736">
      <formula>$A50="A8"</formula>
    </cfRule>
    <cfRule type="expression" dxfId="1325" priority="1737">
      <formula>$A50="A7"</formula>
    </cfRule>
    <cfRule type="expression" dxfId="1324" priority="1738">
      <formula>$A50="A6"</formula>
    </cfRule>
    <cfRule type="expression" dxfId="1323" priority="1739">
      <formula>$A50="A5"</formula>
    </cfRule>
    <cfRule type="expression" dxfId="1322" priority="1740">
      <formula>$A50="A4"</formula>
    </cfRule>
    <cfRule type="expression" dxfId="1321" priority="1741">
      <formula>$A50="A3"</formula>
    </cfRule>
    <cfRule type="expression" dxfId="1320" priority="1742">
      <formula>$A50="A2"</formula>
    </cfRule>
    <cfRule type="expression" dxfId="1319" priority="1743">
      <formula>$A50="A1"</formula>
    </cfRule>
  </conditionalFormatting>
  <conditionalFormatting sqref="C59:H59">
    <cfRule type="expression" dxfId="1318" priority="1726">
      <formula>$A59="A9"</formula>
    </cfRule>
    <cfRule type="expression" dxfId="1317" priority="1727">
      <formula>$A59="A8"</formula>
    </cfRule>
    <cfRule type="expression" dxfId="1316" priority="1728">
      <formula>$A59="A7"</formula>
    </cfRule>
    <cfRule type="expression" dxfId="1315" priority="1729">
      <formula>$A59="A6"</formula>
    </cfRule>
    <cfRule type="expression" dxfId="1314" priority="1730">
      <formula>$A59="A5"</formula>
    </cfRule>
    <cfRule type="expression" dxfId="1313" priority="1731">
      <formula>$A59="A4"</formula>
    </cfRule>
    <cfRule type="expression" dxfId="1312" priority="1732">
      <formula>$A59="A3"</formula>
    </cfRule>
    <cfRule type="expression" dxfId="1311" priority="1733">
      <formula>$A59="A2"</formula>
    </cfRule>
    <cfRule type="expression" dxfId="1310" priority="1734">
      <formula>$A59="A1"</formula>
    </cfRule>
  </conditionalFormatting>
  <conditionalFormatting sqref="C60:H60">
    <cfRule type="expression" dxfId="1309" priority="1564">
      <formula>$A60="A9"</formula>
    </cfRule>
    <cfRule type="expression" dxfId="1308" priority="1565">
      <formula>$A60="A8"</formula>
    </cfRule>
    <cfRule type="expression" dxfId="1307" priority="1566">
      <formula>$A60="A7"</formula>
    </cfRule>
    <cfRule type="expression" dxfId="1306" priority="1567">
      <formula>$A60="A6"</formula>
    </cfRule>
    <cfRule type="expression" dxfId="1305" priority="1568">
      <formula>$A60="A5"</formula>
    </cfRule>
    <cfRule type="expression" dxfId="1304" priority="1569">
      <formula>$A60="A4"</formula>
    </cfRule>
    <cfRule type="expression" dxfId="1303" priority="1570">
      <formula>$A60="A3"</formula>
    </cfRule>
    <cfRule type="expression" dxfId="1302" priority="1571">
      <formula>$A60="A2"</formula>
    </cfRule>
    <cfRule type="expression" dxfId="1301" priority="1572">
      <formula>$A60="A1"</formula>
    </cfRule>
  </conditionalFormatting>
  <conditionalFormatting sqref="C68:H68">
    <cfRule type="expression" dxfId="1300" priority="1717">
      <formula>$A68="A9"</formula>
    </cfRule>
    <cfRule type="expression" dxfId="1299" priority="1718">
      <formula>$A68="A8"</formula>
    </cfRule>
    <cfRule type="expression" dxfId="1298" priority="1719">
      <formula>$A68="A7"</formula>
    </cfRule>
    <cfRule type="expression" dxfId="1297" priority="1720">
      <formula>$A68="A6"</formula>
    </cfRule>
    <cfRule type="expression" dxfId="1296" priority="1721">
      <formula>$A68="A5"</formula>
    </cfRule>
    <cfRule type="expression" dxfId="1295" priority="1722">
      <formula>$A68="A4"</formula>
    </cfRule>
    <cfRule type="expression" dxfId="1294" priority="1723">
      <formula>$A68="A3"</formula>
    </cfRule>
    <cfRule type="expression" dxfId="1293" priority="1724">
      <formula>$A68="A2"</formula>
    </cfRule>
    <cfRule type="expression" dxfId="1292" priority="1725">
      <formula>$A68="A1"</formula>
    </cfRule>
  </conditionalFormatting>
  <conditionalFormatting sqref="C69:H69">
    <cfRule type="expression" dxfId="1291" priority="1555">
      <formula>$A69="A9"</formula>
    </cfRule>
    <cfRule type="expression" dxfId="1290" priority="1556">
      <formula>$A69="A8"</formula>
    </cfRule>
    <cfRule type="expression" dxfId="1289" priority="1557">
      <formula>$A69="A7"</formula>
    </cfRule>
    <cfRule type="expression" dxfId="1288" priority="1558">
      <formula>$A69="A6"</formula>
    </cfRule>
    <cfRule type="expression" dxfId="1287" priority="1559">
      <formula>$A69="A5"</formula>
    </cfRule>
    <cfRule type="expression" dxfId="1286" priority="1560">
      <formula>$A69="A4"</formula>
    </cfRule>
    <cfRule type="expression" dxfId="1285" priority="1561">
      <formula>$A69="A3"</formula>
    </cfRule>
    <cfRule type="expression" dxfId="1284" priority="1562">
      <formula>$A69="A2"</formula>
    </cfRule>
    <cfRule type="expression" dxfId="1283" priority="1563">
      <formula>$A69="A1"</formula>
    </cfRule>
  </conditionalFormatting>
  <conditionalFormatting sqref="C70:H70">
    <cfRule type="expression" dxfId="1282" priority="1510">
      <formula>$A70="A9"</formula>
    </cfRule>
    <cfRule type="expression" dxfId="1281" priority="1511">
      <formula>$A70="A8"</formula>
    </cfRule>
    <cfRule type="expression" dxfId="1280" priority="1512">
      <formula>$A70="A7"</formula>
    </cfRule>
    <cfRule type="expression" dxfId="1279" priority="1513">
      <formula>$A70="A6"</formula>
    </cfRule>
    <cfRule type="expression" dxfId="1278" priority="1514">
      <formula>$A70="A5"</formula>
    </cfRule>
    <cfRule type="expression" dxfId="1277" priority="1515">
      <formula>$A70="A4"</formula>
    </cfRule>
    <cfRule type="expression" dxfId="1276" priority="1516">
      <formula>$A70="A3"</formula>
    </cfRule>
    <cfRule type="expression" dxfId="1275" priority="1517">
      <formula>$A70="A2"</formula>
    </cfRule>
    <cfRule type="expression" dxfId="1274" priority="1518">
      <formula>$A70="A1"</formula>
    </cfRule>
  </conditionalFormatting>
  <conditionalFormatting sqref="C71:H71">
    <cfRule type="expression" dxfId="1273" priority="1501">
      <formula>$A71="A9"</formula>
    </cfRule>
    <cfRule type="expression" dxfId="1272" priority="1502">
      <formula>$A71="A8"</formula>
    </cfRule>
    <cfRule type="expression" dxfId="1271" priority="1503">
      <formula>$A71="A7"</formula>
    </cfRule>
    <cfRule type="expression" dxfId="1270" priority="1504">
      <formula>$A71="A6"</formula>
    </cfRule>
    <cfRule type="expression" dxfId="1269" priority="1505">
      <formula>$A71="A5"</formula>
    </cfRule>
    <cfRule type="expression" dxfId="1268" priority="1506">
      <formula>$A71="A4"</formula>
    </cfRule>
    <cfRule type="expression" dxfId="1267" priority="1507">
      <formula>$A71="A3"</formula>
    </cfRule>
    <cfRule type="expression" dxfId="1266" priority="1508">
      <formula>$A71="A2"</formula>
    </cfRule>
    <cfRule type="expression" dxfId="1265" priority="1509">
      <formula>$A71="A1"</formula>
    </cfRule>
  </conditionalFormatting>
  <conditionalFormatting sqref="C76:H76">
    <cfRule type="expression" dxfId="1264" priority="1699">
      <formula>$A76="A9"</formula>
    </cfRule>
    <cfRule type="expression" dxfId="1263" priority="1700">
      <formula>$A76="A8"</formula>
    </cfRule>
    <cfRule type="expression" dxfId="1262" priority="1701">
      <formula>$A76="A7"</formula>
    </cfRule>
    <cfRule type="expression" dxfId="1261" priority="1702">
      <formula>$A76="A6"</formula>
    </cfRule>
    <cfRule type="expression" dxfId="1260" priority="1703">
      <formula>$A76="A5"</formula>
    </cfRule>
    <cfRule type="expression" dxfId="1259" priority="1704">
      <formula>$A76="A4"</formula>
    </cfRule>
    <cfRule type="expression" dxfId="1258" priority="1705">
      <formula>$A76="A3"</formula>
    </cfRule>
    <cfRule type="expression" dxfId="1257" priority="1706">
      <formula>$A76="A2"</formula>
    </cfRule>
    <cfRule type="expression" dxfId="1256" priority="1707">
      <formula>$A76="A1"</formula>
    </cfRule>
  </conditionalFormatting>
  <conditionalFormatting sqref="C79:H79">
    <cfRule type="expression" dxfId="1255" priority="1690">
      <formula>$A79="A9"</formula>
    </cfRule>
    <cfRule type="expression" dxfId="1254" priority="1691">
      <formula>$A79="A8"</formula>
    </cfRule>
    <cfRule type="expression" dxfId="1253" priority="1692">
      <formula>$A79="A7"</formula>
    </cfRule>
    <cfRule type="expression" dxfId="1252" priority="1693">
      <formula>$A79="A6"</formula>
    </cfRule>
    <cfRule type="expression" dxfId="1251" priority="1694">
      <formula>$A79="A5"</formula>
    </cfRule>
    <cfRule type="expression" dxfId="1250" priority="1695">
      <formula>$A79="A4"</formula>
    </cfRule>
    <cfRule type="expression" dxfId="1249" priority="1696">
      <formula>$A79="A3"</formula>
    </cfRule>
    <cfRule type="expression" dxfId="1248" priority="1697">
      <formula>$A79="A2"</formula>
    </cfRule>
    <cfRule type="expression" dxfId="1247" priority="1698">
      <formula>$A79="A1"</formula>
    </cfRule>
  </conditionalFormatting>
  <conditionalFormatting sqref="C84:H84">
    <cfRule type="expression" dxfId="1246" priority="1681">
      <formula>$A84="A9"</formula>
    </cfRule>
    <cfRule type="expression" dxfId="1245" priority="1682">
      <formula>$A84="A8"</formula>
    </cfRule>
    <cfRule type="expression" dxfId="1244" priority="1683">
      <formula>$A84="A7"</formula>
    </cfRule>
    <cfRule type="expression" dxfId="1243" priority="1684">
      <formula>$A84="A6"</formula>
    </cfRule>
    <cfRule type="expression" dxfId="1242" priority="1685">
      <formula>$A84="A5"</formula>
    </cfRule>
    <cfRule type="expression" dxfId="1241" priority="1686">
      <formula>$A84="A4"</formula>
    </cfRule>
    <cfRule type="expression" dxfId="1240" priority="1687">
      <formula>$A84="A3"</formula>
    </cfRule>
    <cfRule type="expression" dxfId="1239" priority="1688">
      <formula>$A84="A2"</formula>
    </cfRule>
    <cfRule type="expression" dxfId="1238" priority="1689">
      <formula>$A84="A1"</formula>
    </cfRule>
  </conditionalFormatting>
  <conditionalFormatting sqref="C88:H88">
    <cfRule type="expression" dxfId="1237" priority="1672">
      <formula>$A88="A9"</formula>
    </cfRule>
    <cfRule type="expression" dxfId="1236" priority="1673">
      <formula>$A88="A8"</formula>
    </cfRule>
    <cfRule type="expression" dxfId="1235" priority="1674">
      <formula>$A88="A7"</formula>
    </cfRule>
    <cfRule type="expression" dxfId="1234" priority="1675">
      <formula>$A88="A6"</formula>
    </cfRule>
    <cfRule type="expression" dxfId="1233" priority="1676">
      <formula>$A88="A5"</formula>
    </cfRule>
    <cfRule type="expression" dxfId="1232" priority="1677">
      <formula>$A88="A4"</formula>
    </cfRule>
    <cfRule type="expression" dxfId="1231" priority="1678">
      <formula>$A88="A3"</formula>
    </cfRule>
    <cfRule type="expression" dxfId="1230" priority="1679">
      <formula>$A88="A2"</formula>
    </cfRule>
    <cfRule type="expression" dxfId="1229" priority="1680">
      <formula>$A88="A1"</formula>
    </cfRule>
  </conditionalFormatting>
  <conditionalFormatting sqref="C98:H98">
    <cfRule type="expression" dxfId="1228" priority="1663">
      <formula>$A98="A9"</formula>
    </cfRule>
    <cfRule type="expression" dxfId="1227" priority="1664">
      <formula>$A98="A8"</formula>
    </cfRule>
    <cfRule type="expression" dxfId="1226" priority="1665">
      <formula>$A98="A7"</formula>
    </cfRule>
    <cfRule type="expression" dxfId="1225" priority="1666">
      <formula>$A98="A6"</formula>
    </cfRule>
    <cfRule type="expression" dxfId="1224" priority="1667">
      <formula>$A98="A5"</formula>
    </cfRule>
    <cfRule type="expression" dxfId="1223" priority="1668">
      <formula>$A98="A4"</formula>
    </cfRule>
    <cfRule type="expression" dxfId="1222" priority="1669">
      <formula>$A98="A3"</formula>
    </cfRule>
    <cfRule type="expression" dxfId="1221" priority="1670">
      <formula>$A98="A2"</formula>
    </cfRule>
    <cfRule type="expression" dxfId="1220" priority="1671">
      <formula>$A98="A1"</formula>
    </cfRule>
  </conditionalFormatting>
  <conditionalFormatting sqref="C104:H104">
    <cfRule type="expression" dxfId="1219" priority="1654">
      <formula>$A104="A9"</formula>
    </cfRule>
    <cfRule type="expression" dxfId="1218" priority="1655">
      <formula>$A104="A8"</formula>
    </cfRule>
    <cfRule type="expression" dxfId="1217" priority="1656">
      <formula>$A104="A7"</formula>
    </cfRule>
    <cfRule type="expression" dxfId="1216" priority="1657">
      <formula>$A104="A6"</formula>
    </cfRule>
    <cfRule type="expression" dxfId="1215" priority="1658">
      <formula>$A104="A5"</formula>
    </cfRule>
    <cfRule type="expression" dxfId="1214" priority="1659">
      <formula>$A104="A4"</formula>
    </cfRule>
    <cfRule type="expression" dxfId="1213" priority="1660">
      <formula>$A104="A3"</formula>
    </cfRule>
    <cfRule type="expression" dxfId="1212" priority="1661">
      <formula>$A104="A2"</formula>
    </cfRule>
    <cfRule type="expression" dxfId="1211" priority="1662">
      <formula>$A104="A1"</formula>
    </cfRule>
  </conditionalFormatting>
  <conditionalFormatting sqref="C118:H118">
    <cfRule type="expression" dxfId="1210" priority="1645">
      <formula>$A118="A9"</formula>
    </cfRule>
    <cfRule type="expression" dxfId="1209" priority="1646">
      <formula>$A118="A8"</formula>
    </cfRule>
    <cfRule type="expression" dxfId="1208" priority="1647">
      <formula>$A118="A7"</formula>
    </cfRule>
    <cfRule type="expression" dxfId="1207" priority="1648">
      <formula>$A118="A6"</formula>
    </cfRule>
    <cfRule type="expression" dxfId="1206" priority="1649">
      <formula>$A118="A5"</formula>
    </cfRule>
    <cfRule type="expression" dxfId="1205" priority="1650">
      <formula>$A118="A4"</formula>
    </cfRule>
    <cfRule type="expression" dxfId="1204" priority="1651">
      <formula>$A118="A3"</formula>
    </cfRule>
    <cfRule type="expression" dxfId="1203" priority="1652">
      <formula>$A118="A2"</formula>
    </cfRule>
    <cfRule type="expression" dxfId="1202" priority="1653">
      <formula>$A118="A1"</formula>
    </cfRule>
  </conditionalFormatting>
  <conditionalFormatting sqref="C136:H136">
    <cfRule type="expression" dxfId="1201" priority="1636">
      <formula>$A136="A9"</formula>
    </cfRule>
    <cfRule type="expression" dxfId="1200" priority="1637">
      <formula>$A136="A8"</formula>
    </cfRule>
    <cfRule type="expression" dxfId="1199" priority="1638">
      <formula>$A136="A7"</formula>
    </cfRule>
    <cfRule type="expression" dxfId="1198" priority="1639">
      <formula>$A136="A6"</formula>
    </cfRule>
    <cfRule type="expression" dxfId="1197" priority="1640">
      <formula>$A136="A5"</formula>
    </cfRule>
    <cfRule type="expression" dxfId="1196" priority="1641">
      <formula>$A136="A4"</formula>
    </cfRule>
    <cfRule type="expression" dxfId="1195" priority="1642">
      <formula>$A136="A3"</formula>
    </cfRule>
    <cfRule type="expression" dxfId="1194" priority="1643">
      <formula>$A136="A2"</formula>
    </cfRule>
    <cfRule type="expression" dxfId="1193" priority="1644">
      <formula>$A136="A1"</formula>
    </cfRule>
  </conditionalFormatting>
  <conditionalFormatting sqref="C158:H158">
    <cfRule type="expression" dxfId="1192" priority="1708">
      <formula>$A158="A9"</formula>
    </cfRule>
    <cfRule type="expression" dxfId="1191" priority="1709">
      <formula>$A158="A8"</formula>
    </cfRule>
    <cfRule type="expression" dxfId="1190" priority="1710">
      <formula>$A158="A7"</formula>
    </cfRule>
    <cfRule type="expression" dxfId="1189" priority="1711">
      <formula>$A158="A6"</formula>
    </cfRule>
    <cfRule type="expression" dxfId="1188" priority="1712">
      <formula>$A158="A5"</formula>
    </cfRule>
    <cfRule type="expression" dxfId="1187" priority="1713">
      <formula>$A158="A4"</formula>
    </cfRule>
    <cfRule type="expression" dxfId="1186" priority="1714">
      <formula>$A158="A3"</formula>
    </cfRule>
    <cfRule type="expression" dxfId="1185" priority="1715">
      <formula>$A158="A2"</formula>
    </cfRule>
    <cfRule type="expression" dxfId="1184" priority="1716">
      <formula>$A158="A1"</formula>
    </cfRule>
  </conditionalFormatting>
  <conditionalFormatting sqref="C163:H163">
    <cfRule type="expression" dxfId="1183" priority="1476">
      <formula>$A163="A9"</formula>
    </cfRule>
    <cfRule type="expression" dxfId="1182" priority="1477">
      <formula>$A163="A8"</formula>
    </cfRule>
    <cfRule type="expression" dxfId="1181" priority="1478">
      <formula>$A163="A7"</formula>
    </cfRule>
    <cfRule type="expression" dxfId="1180" priority="1479">
      <formula>$A163="A6"</formula>
    </cfRule>
    <cfRule type="expression" dxfId="1179" priority="1480">
      <formula>$A163="A5"</formula>
    </cfRule>
    <cfRule type="expression" dxfId="1178" priority="1481">
      <formula>$A163="A4"</formula>
    </cfRule>
    <cfRule type="expression" dxfId="1177" priority="1482">
      <formula>$A163="A3"</formula>
    </cfRule>
    <cfRule type="expression" dxfId="1176" priority="1483">
      <formula>$A163="A2"</formula>
    </cfRule>
    <cfRule type="expression" dxfId="1175" priority="1484">
      <formula>$A163="A1"</formula>
    </cfRule>
  </conditionalFormatting>
  <conditionalFormatting sqref="C191:H191">
    <cfRule type="expression" dxfId="1174" priority="1627">
      <formula>$A191="A9"</formula>
    </cfRule>
    <cfRule type="expression" dxfId="1173" priority="1628">
      <formula>$A191="A8"</formula>
    </cfRule>
    <cfRule type="expression" dxfId="1172" priority="1629">
      <formula>$A191="A7"</formula>
    </cfRule>
    <cfRule type="expression" dxfId="1171" priority="1630">
      <formula>$A191="A6"</formula>
    </cfRule>
    <cfRule type="expression" dxfId="1170" priority="1631">
      <formula>$A191="A5"</formula>
    </cfRule>
    <cfRule type="expression" dxfId="1169" priority="1632">
      <formula>$A191="A4"</formula>
    </cfRule>
    <cfRule type="expression" dxfId="1168" priority="1633">
      <formula>$A191="A3"</formula>
    </cfRule>
    <cfRule type="expression" dxfId="1167" priority="1634">
      <formula>$A191="A2"</formula>
    </cfRule>
    <cfRule type="expression" dxfId="1166" priority="1635">
      <formula>$A191="A1"</formula>
    </cfRule>
  </conditionalFormatting>
  <conditionalFormatting sqref="C199:H199">
    <cfRule type="expression" dxfId="1165" priority="1546">
      <formula>$A199="A9"</formula>
    </cfRule>
    <cfRule type="expression" dxfId="1164" priority="1547">
      <formula>$A199="A8"</formula>
    </cfRule>
    <cfRule type="expression" dxfId="1163" priority="1548">
      <formula>$A199="A7"</formula>
    </cfRule>
    <cfRule type="expression" dxfId="1162" priority="1549">
      <formula>$A199="A6"</formula>
    </cfRule>
    <cfRule type="expression" dxfId="1161" priority="1550">
      <formula>$A199="A5"</formula>
    </cfRule>
    <cfRule type="expression" dxfId="1160" priority="1551">
      <formula>$A199="A4"</formula>
    </cfRule>
    <cfRule type="expression" dxfId="1159" priority="1552">
      <formula>$A199="A3"</formula>
    </cfRule>
    <cfRule type="expression" dxfId="1158" priority="1553">
      <formula>$A199="A2"</formula>
    </cfRule>
    <cfRule type="expression" dxfId="1157" priority="1554">
      <formula>$A199="A1"</formula>
    </cfRule>
  </conditionalFormatting>
  <conditionalFormatting sqref="C203:H203">
    <cfRule type="expression" dxfId="1156" priority="1618">
      <formula>$A203="A9"</formula>
    </cfRule>
    <cfRule type="expression" dxfId="1155" priority="1619">
      <formula>$A203="A8"</formula>
    </cfRule>
    <cfRule type="expression" dxfId="1154" priority="1620">
      <formula>$A203="A7"</formula>
    </cfRule>
    <cfRule type="expression" dxfId="1153" priority="1621">
      <formula>$A203="A6"</formula>
    </cfRule>
    <cfRule type="expression" dxfId="1152" priority="1622">
      <formula>$A203="A5"</formula>
    </cfRule>
    <cfRule type="expression" dxfId="1151" priority="1623">
      <formula>$A203="A4"</formula>
    </cfRule>
    <cfRule type="expression" dxfId="1150" priority="1624">
      <formula>$A203="A3"</formula>
    </cfRule>
    <cfRule type="expression" dxfId="1149" priority="1625">
      <formula>$A203="A2"</formula>
    </cfRule>
    <cfRule type="expression" dxfId="1148" priority="1626">
      <formula>$A203="A1"</formula>
    </cfRule>
  </conditionalFormatting>
  <conditionalFormatting sqref="C204:H204">
    <cfRule type="expression" dxfId="1147" priority="1537">
      <formula>$A204="A9"</formula>
    </cfRule>
    <cfRule type="expression" dxfId="1146" priority="1538">
      <formula>$A204="A8"</formula>
    </cfRule>
    <cfRule type="expression" dxfId="1145" priority="1539">
      <formula>$A204="A7"</formula>
    </cfRule>
    <cfRule type="expression" dxfId="1144" priority="1540">
      <formula>$A204="A6"</formula>
    </cfRule>
    <cfRule type="expression" dxfId="1143" priority="1541">
      <formula>$A204="A5"</formula>
    </cfRule>
    <cfRule type="expression" dxfId="1142" priority="1542">
      <formula>$A204="A4"</formula>
    </cfRule>
    <cfRule type="expression" dxfId="1141" priority="1543">
      <formula>$A204="A3"</formula>
    </cfRule>
    <cfRule type="expression" dxfId="1140" priority="1544">
      <formula>$A204="A2"</formula>
    </cfRule>
    <cfRule type="expression" dxfId="1139" priority="1545">
      <formula>$A204="A1"</formula>
    </cfRule>
  </conditionalFormatting>
  <conditionalFormatting sqref="C211:H211">
    <cfRule type="expression" dxfId="1138" priority="1528">
      <formula>$A211="A9"</formula>
    </cfRule>
    <cfRule type="expression" dxfId="1137" priority="1529">
      <formula>$A211="A8"</formula>
    </cfRule>
    <cfRule type="expression" dxfId="1136" priority="1530">
      <formula>$A211="A7"</formula>
    </cfRule>
    <cfRule type="expression" dxfId="1135" priority="1531">
      <formula>$A211="A6"</formula>
    </cfRule>
    <cfRule type="expression" dxfId="1134" priority="1532">
      <formula>$A211="A5"</formula>
    </cfRule>
    <cfRule type="expression" dxfId="1133" priority="1533">
      <formula>$A211="A4"</formula>
    </cfRule>
    <cfRule type="expression" dxfId="1132" priority="1534">
      <formula>$A211="A3"</formula>
    </cfRule>
    <cfRule type="expression" dxfId="1131" priority="1535">
      <formula>$A211="A2"</formula>
    </cfRule>
    <cfRule type="expression" dxfId="1130" priority="1536">
      <formula>$A211="A1"</formula>
    </cfRule>
  </conditionalFormatting>
  <conditionalFormatting sqref="C213:H213">
    <cfRule type="expression" dxfId="1129" priority="1519">
      <formula>$A213="A9"</formula>
    </cfRule>
    <cfRule type="expression" dxfId="1128" priority="1520">
      <formula>$A213="A8"</formula>
    </cfRule>
    <cfRule type="expression" dxfId="1127" priority="1521">
      <formula>$A213="A7"</formula>
    </cfRule>
    <cfRule type="expression" dxfId="1126" priority="1522">
      <formula>$A213="A6"</formula>
    </cfRule>
    <cfRule type="expression" dxfId="1125" priority="1523">
      <formula>$A213="A5"</formula>
    </cfRule>
    <cfRule type="expression" dxfId="1124" priority="1524">
      <formula>$A213="A4"</formula>
    </cfRule>
    <cfRule type="expression" dxfId="1123" priority="1525">
      <formula>$A213="A3"</formula>
    </cfRule>
    <cfRule type="expression" dxfId="1122" priority="1526">
      <formula>$A213="A2"</formula>
    </cfRule>
    <cfRule type="expression" dxfId="1121" priority="1527">
      <formula>$A213="A1"</formula>
    </cfRule>
  </conditionalFormatting>
  <conditionalFormatting sqref="C216:H216">
    <cfRule type="expression" dxfId="1120" priority="1600">
      <formula>$A216="A9"</formula>
    </cfRule>
    <cfRule type="expression" dxfId="1119" priority="1601">
      <formula>$A216="A8"</formula>
    </cfRule>
    <cfRule type="expression" dxfId="1118" priority="1602">
      <formula>$A216="A7"</formula>
    </cfRule>
    <cfRule type="expression" dxfId="1117" priority="1603">
      <formula>$A216="A6"</formula>
    </cfRule>
    <cfRule type="expression" dxfId="1116" priority="1604">
      <formula>$A216="A5"</formula>
    </cfRule>
    <cfRule type="expression" dxfId="1115" priority="1605">
      <formula>$A216="A4"</formula>
    </cfRule>
    <cfRule type="expression" dxfId="1114" priority="1606">
      <formula>$A216="A3"</formula>
    </cfRule>
    <cfRule type="expression" dxfId="1113" priority="1607">
      <formula>$A216="A2"</formula>
    </cfRule>
    <cfRule type="expression" dxfId="1112" priority="1608">
      <formula>$A216="A1"</formula>
    </cfRule>
  </conditionalFormatting>
  <conditionalFormatting sqref="C219:H219">
    <cfRule type="expression" dxfId="1111" priority="1609">
      <formula>$A219="A9"</formula>
    </cfRule>
    <cfRule type="expression" dxfId="1110" priority="1610">
      <formula>$A219="A8"</formula>
    </cfRule>
    <cfRule type="expression" dxfId="1109" priority="1611">
      <formula>$A219="A7"</formula>
    </cfRule>
    <cfRule type="expression" dxfId="1108" priority="1612">
      <formula>$A219="A6"</formula>
    </cfRule>
    <cfRule type="expression" dxfId="1107" priority="1613">
      <formula>$A219="A5"</formula>
    </cfRule>
    <cfRule type="expression" dxfId="1106" priority="1614">
      <formula>$A219="A4"</formula>
    </cfRule>
    <cfRule type="expression" dxfId="1105" priority="1615">
      <formula>$A219="A3"</formula>
    </cfRule>
    <cfRule type="expression" dxfId="1104" priority="1616">
      <formula>$A219="A2"</formula>
    </cfRule>
    <cfRule type="expression" dxfId="1103" priority="1617">
      <formula>$A219="A1"</formula>
    </cfRule>
  </conditionalFormatting>
  <conditionalFormatting sqref="C222:H222">
    <cfRule type="expression" dxfId="1102" priority="1591">
      <formula>$A222="A9"</formula>
    </cfRule>
    <cfRule type="expression" dxfId="1101" priority="1592">
      <formula>$A222="A8"</formula>
    </cfRule>
    <cfRule type="expression" dxfId="1100" priority="1593">
      <formula>$A222="A7"</formula>
    </cfRule>
    <cfRule type="expression" dxfId="1099" priority="1594">
      <formula>$A222="A6"</formula>
    </cfRule>
    <cfRule type="expression" dxfId="1098" priority="1595">
      <formula>$A222="A5"</formula>
    </cfRule>
    <cfRule type="expression" dxfId="1097" priority="1596">
      <formula>$A222="A4"</formula>
    </cfRule>
    <cfRule type="expression" dxfId="1096" priority="1597">
      <formula>$A222="A3"</formula>
    </cfRule>
    <cfRule type="expression" dxfId="1095" priority="1598">
      <formula>$A222="A2"</formula>
    </cfRule>
    <cfRule type="expression" dxfId="1094" priority="1599">
      <formula>$A222="A1"</formula>
    </cfRule>
  </conditionalFormatting>
  <conditionalFormatting sqref="C230:H230">
    <cfRule type="expression" dxfId="1093" priority="1582">
      <formula>$A230="A9"</formula>
    </cfRule>
    <cfRule type="expression" dxfId="1092" priority="1583">
      <formula>$A230="A8"</formula>
    </cfRule>
    <cfRule type="expression" dxfId="1091" priority="1584">
      <formula>$A230="A7"</formula>
    </cfRule>
    <cfRule type="expression" dxfId="1090" priority="1585">
      <formula>$A230="A6"</formula>
    </cfRule>
    <cfRule type="expression" dxfId="1089" priority="1586">
      <formula>$A230="A5"</formula>
    </cfRule>
    <cfRule type="expression" dxfId="1088" priority="1587">
      <formula>$A230="A4"</formula>
    </cfRule>
    <cfRule type="expression" dxfId="1087" priority="1588">
      <formula>$A230="A3"</formula>
    </cfRule>
    <cfRule type="expression" dxfId="1086" priority="1589">
      <formula>$A230="A2"</formula>
    </cfRule>
    <cfRule type="expression" dxfId="1085" priority="1590">
      <formula>$A230="A1"</formula>
    </cfRule>
  </conditionalFormatting>
  <conditionalFormatting sqref="C8:H10">
    <cfRule type="cellIs" dxfId="1084" priority="1499" stopIfTrue="1" operator="lessThan">
      <formula>0</formula>
    </cfRule>
  </conditionalFormatting>
  <conditionalFormatting sqref="C56:H56">
    <cfRule type="cellIs" dxfId="1083" priority="1498" stopIfTrue="1" operator="lessThan">
      <formula>0</formula>
    </cfRule>
  </conditionalFormatting>
  <conditionalFormatting sqref="C133:H133">
    <cfRule type="cellIs" dxfId="1082" priority="1497" stopIfTrue="1" operator="lessThan">
      <formula>0</formula>
    </cfRule>
  </conditionalFormatting>
  <conditionalFormatting sqref="C144:H144">
    <cfRule type="cellIs" dxfId="1081" priority="1496" stopIfTrue="1" operator="lessThan">
      <formula>0</formula>
    </cfRule>
  </conditionalFormatting>
  <conditionalFormatting sqref="C162:H162">
    <cfRule type="cellIs" dxfId="1080" priority="1475" stopIfTrue="1" operator="lessThan">
      <formula>0</formula>
    </cfRule>
  </conditionalFormatting>
  <conditionalFormatting sqref="C187:H188">
    <cfRule type="cellIs" dxfId="1079" priority="1495" stopIfTrue="1" operator="lessThan">
      <formula>0</formula>
    </cfRule>
  </conditionalFormatting>
  <conditionalFormatting sqref="C237:H237">
    <cfRule type="cellIs" dxfId="1078" priority="1494" stopIfTrue="1" operator="lessThan">
      <formula>0</formula>
    </cfRule>
  </conditionalFormatting>
  <conditionalFormatting sqref="C171:H171">
    <cfRule type="expression" dxfId="1077" priority="1331">
      <formula>$A171="A9"</formula>
    </cfRule>
    <cfRule type="expression" dxfId="1076" priority="1332">
      <formula>$A171="A8"</formula>
    </cfRule>
    <cfRule type="expression" dxfId="1075" priority="1333">
      <formula>$A171="A7"</formula>
    </cfRule>
    <cfRule type="expression" dxfId="1074" priority="1334">
      <formula>$A171="A6"</formula>
    </cfRule>
    <cfRule type="expression" dxfId="1073" priority="1335">
      <formula>$A171="A5"</formula>
    </cfRule>
    <cfRule type="expression" dxfId="1072" priority="1336">
      <formula>$A171="A4"</formula>
    </cfRule>
    <cfRule type="expression" dxfId="1071" priority="1337">
      <formula>$A171="A3"</formula>
    </cfRule>
    <cfRule type="expression" dxfId="1070" priority="1338">
      <formula>$A171="A2"</formula>
    </cfRule>
    <cfRule type="expression" dxfId="1069" priority="1339">
      <formula>$A171="A1"</formula>
    </cfRule>
  </conditionalFormatting>
  <conditionalFormatting sqref="C165:H165">
    <cfRule type="expression" dxfId="1068" priority="1322">
      <formula>$A165="A9"</formula>
    </cfRule>
    <cfRule type="expression" dxfId="1067" priority="1323">
      <formula>$A165="A8"</formula>
    </cfRule>
    <cfRule type="expression" dxfId="1066" priority="1324">
      <formula>$A165="A7"</formula>
    </cfRule>
    <cfRule type="expression" dxfId="1065" priority="1325">
      <formula>$A165="A6"</formula>
    </cfRule>
    <cfRule type="expression" dxfId="1064" priority="1326">
      <formula>$A165="A5"</formula>
    </cfRule>
    <cfRule type="expression" dxfId="1063" priority="1327">
      <formula>$A165="A4"</formula>
    </cfRule>
    <cfRule type="expression" dxfId="1062" priority="1328">
      <formula>$A165="A3"</formula>
    </cfRule>
    <cfRule type="expression" dxfId="1061" priority="1329">
      <formula>$A165="A2"</formula>
    </cfRule>
    <cfRule type="expression" dxfId="1060" priority="1330">
      <formula>$A165="A1"</formula>
    </cfRule>
  </conditionalFormatting>
  <conditionalFormatting sqref="I14">
    <cfRule type="expression" dxfId="1059" priority="1286">
      <formula>#REF!="A9"</formula>
    </cfRule>
    <cfRule type="expression" dxfId="1058" priority="1287">
      <formula>#REF!="A8"</formula>
    </cfRule>
    <cfRule type="expression" dxfId="1057" priority="1288">
      <formula>#REF!="A7"</formula>
    </cfRule>
    <cfRule type="expression" dxfId="1056" priority="1289">
      <formula>#REF!="A6"</formula>
    </cfRule>
    <cfRule type="expression" dxfId="1055" priority="1290">
      <formula>#REF!="A5"</formula>
    </cfRule>
    <cfRule type="expression" dxfId="1054" priority="1291">
      <formula>#REF!="A4"</formula>
    </cfRule>
    <cfRule type="expression" dxfId="1053" priority="1292">
      <formula>#REF!="A3"</formula>
    </cfRule>
    <cfRule type="expression" dxfId="1052" priority="1293">
      <formula>#REF!="A2"</formula>
    </cfRule>
    <cfRule type="expression" dxfId="1051" priority="1294">
      <formula>#REF!="A1"</formula>
    </cfRule>
  </conditionalFormatting>
  <conditionalFormatting sqref="I62:I63 I72:I73 I77:I78 I80:I83 I85:I86 I89:I97 I99:I103 I105:I114 I119:I130 I132 I137:I140 I147:I148 I154:I155 I159:I161">
    <cfRule type="expression" dxfId="1050" priority="1277">
      <formula>#REF!="A9"</formula>
    </cfRule>
    <cfRule type="expression" dxfId="1049" priority="1278">
      <formula>#REF!="A8"</formula>
    </cfRule>
    <cfRule type="expression" dxfId="1048" priority="1279">
      <formula>#REF!="A7"</formula>
    </cfRule>
    <cfRule type="expression" dxfId="1047" priority="1280">
      <formula>#REF!="A6"</formula>
    </cfRule>
    <cfRule type="expression" dxfId="1046" priority="1281">
      <formula>#REF!="A5"</formula>
    </cfRule>
    <cfRule type="expression" dxfId="1045" priority="1282">
      <formula>#REF!="A4"</formula>
    </cfRule>
    <cfRule type="expression" dxfId="1044" priority="1283">
      <formula>#REF!="A3"</formula>
    </cfRule>
    <cfRule type="expression" dxfId="1043" priority="1284">
      <formula>#REF!="A2"</formula>
    </cfRule>
    <cfRule type="expression" dxfId="1042" priority="1285">
      <formula>#REF!="A1"</formula>
    </cfRule>
  </conditionalFormatting>
  <conditionalFormatting sqref="I66">
    <cfRule type="expression" dxfId="1041" priority="1259">
      <formula>#REF!="A9"</formula>
    </cfRule>
    <cfRule type="expression" dxfId="1040" priority="1260">
      <formula>#REF!="A8"</formula>
    </cfRule>
    <cfRule type="expression" dxfId="1039" priority="1261">
      <formula>#REF!="A7"</formula>
    </cfRule>
    <cfRule type="expression" dxfId="1038" priority="1262">
      <formula>#REF!="A6"</formula>
    </cfRule>
    <cfRule type="expression" dxfId="1037" priority="1263">
      <formula>#REF!="A5"</formula>
    </cfRule>
    <cfRule type="expression" dxfId="1036" priority="1264">
      <formula>#REF!="A4"</formula>
    </cfRule>
    <cfRule type="expression" dxfId="1035" priority="1265">
      <formula>#REF!="A3"</formula>
    </cfRule>
    <cfRule type="expression" dxfId="1034" priority="1266">
      <formula>#REF!="A2"</formula>
    </cfRule>
    <cfRule type="expression" dxfId="1033" priority="1267">
      <formula>#REF!="A1"</formula>
    </cfRule>
  </conditionalFormatting>
  <conditionalFormatting sqref="I274">
    <cfRule type="cellIs" dxfId="1032" priority="1240" stopIfTrue="1" operator="lessThan">
      <formula>0</formula>
    </cfRule>
  </conditionalFormatting>
  <conditionalFormatting sqref="I64">
    <cfRule type="expression" dxfId="1031" priority="883">
      <formula>$A64="A9"</formula>
    </cfRule>
    <cfRule type="expression" dxfId="1030" priority="884">
      <formula>$A64="A8"</formula>
    </cfRule>
    <cfRule type="expression" dxfId="1029" priority="885">
      <formula>$A64="A7"</formula>
    </cfRule>
    <cfRule type="expression" dxfId="1028" priority="886">
      <formula>$A64="A6"</formula>
    </cfRule>
    <cfRule type="expression" dxfId="1027" priority="887">
      <formula>$A64="A5"</formula>
    </cfRule>
    <cfRule type="expression" dxfId="1026" priority="888">
      <formula>$A64="A4"</formula>
    </cfRule>
    <cfRule type="expression" dxfId="1025" priority="889">
      <formula>$A64="A3"</formula>
    </cfRule>
    <cfRule type="expression" dxfId="1024" priority="890">
      <formula>$A64="A2"</formula>
    </cfRule>
    <cfRule type="expression" dxfId="1023" priority="891">
      <formula>$A64="A1"</formula>
    </cfRule>
  </conditionalFormatting>
  <conditionalFormatting sqref="I175">
    <cfRule type="expression" dxfId="1022" priority="1213">
      <formula>#REF!="A9"</formula>
    </cfRule>
    <cfRule type="expression" dxfId="1021" priority="1214">
      <formula>#REF!="A8"</formula>
    </cfRule>
    <cfRule type="expression" dxfId="1020" priority="1215">
      <formula>#REF!="A7"</formula>
    </cfRule>
    <cfRule type="expression" dxfId="1019" priority="1216">
      <formula>#REF!="A6"</formula>
    </cfRule>
    <cfRule type="expression" dxfId="1018" priority="1217">
      <formula>#REF!="A5"</formula>
    </cfRule>
    <cfRule type="expression" dxfId="1017" priority="1218">
      <formula>#REF!="A4"</formula>
    </cfRule>
    <cfRule type="expression" dxfId="1016" priority="1219">
      <formula>#REF!="A3"</formula>
    </cfRule>
    <cfRule type="expression" dxfId="1015" priority="1220">
      <formula>#REF!="A2"</formula>
    </cfRule>
    <cfRule type="expression" dxfId="1014" priority="1221">
      <formula>#REF!="A1"</formula>
    </cfRule>
  </conditionalFormatting>
  <conditionalFormatting sqref="I178 I181">
    <cfRule type="expression" dxfId="1013" priority="1204">
      <formula>#REF!="A9"</formula>
    </cfRule>
    <cfRule type="expression" dxfId="1012" priority="1205">
      <formula>#REF!="A8"</formula>
    </cfRule>
    <cfRule type="expression" dxfId="1011" priority="1206">
      <formula>#REF!="A7"</formula>
    </cfRule>
    <cfRule type="expression" dxfId="1010" priority="1207">
      <formula>#REF!="A6"</formula>
    </cfRule>
    <cfRule type="expression" dxfId="1009" priority="1208">
      <formula>#REF!="A5"</formula>
    </cfRule>
    <cfRule type="expression" dxfId="1008" priority="1209">
      <formula>#REF!="A4"</formula>
    </cfRule>
    <cfRule type="expression" dxfId="1007" priority="1210">
      <formula>#REF!="A3"</formula>
    </cfRule>
    <cfRule type="expression" dxfId="1006" priority="1211">
      <formula>#REF!="A2"</formula>
    </cfRule>
    <cfRule type="expression" dxfId="1005" priority="1212">
      <formula>#REF!="A1"</formula>
    </cfRule>
  </conditionalFormatting>
  <conditionalFormatting sqref="I13">
    <cfRule type="expression" dxfId="1004" priority="1186">
      <formula>$A13="A9"</formula>
    </cfRule>
    <cfRule type="expression" dxfId="1003" priority="1187">
      <formula>$A13="A8"</formula>
    </cfRule>
    <cfRule type="expression" dxfId="1002" priority="1188">
      <formula>$A13="A7"</formula>
    </cfRule>
    <cfRule type="expression" dxfId="1001" priority="1189">
      <formula>$A13="A6"</formula>
    </cfRule>
    <cfRule type="expression" dxfId="1000" priority="1190">
      <formula>$A13="A5"</formula>
    </cfRule>
    <cfRule type="expression" dxfId="999" priority="1191">
      <formula>$A13="A4"</formula>
    </cfRule>
    <cfRule type="expression" dxfId="998" priority="1192">
      <formula>$A13="A3"</formula>
    </cfRule>
    <cfRule type="expression" dxfId="997" priority="1193">
      <formula>$A13="A2"</formula>
    </cfRule>
    <cfRule type="expression" dxfId="996" priority="1194">
      <formula>$A13="A1"</formula>
    </cfRule>
  </conditionalFormatting>
  <conditionalFormatting sqref="I21">
    <cfRule type="expression" dxfId="995" priority="1177">
      <formula>$A21="A9"</formula>
    </cfRule>
    <cfRule type="expression" dxfId="994" priority="1178">
      <formula>$A21="A8"</formula>
    </cfRule>
    <cfRule type="expression" dxfId="993" priority="1179">
      <formula>$A21="A7"</formula>
    </cfRule>
    <cfRule type="expression" dxfId="992" priority="1180">
      <formula>$A21="A6"</formula>
    </cfRule>
    <cfRule type="expression" dxfId="991" priority="1181">
      <formula>$A21="A5"</formula>
    </cfRule>
    <cfRule type="expression" dxfId="990" priority="1182">
      <formula>$A21="A4"</formula>
    </cfRule>
    <cfRule type="expression" dxfId="989" priority="1183">
      <formula>$A21="A3"</formula>
    </cfRule>
    <cfRule type="expression" dxfId="988" priority="1184">
      <formula>$A21="A2"</formula>
    </cfRule>
    <cfRule type="expression" dxfId="987" priority="1185">
      <formula>$A21="A1"</formula>
    </cfRule>
  </conditionalFormatting>
  <conditionalFormatting sqref="I25">
    <cfRule type="expression" dxfId="986" priority="1168">
      <formula>$A25="A9"</formula>
    </cfRule>
    <cfRule type="expression" dxfId="985" priority="1169">
      <formula>$A25="A8"</formula>
    </cfRule>
    <cfRule type="expression" dxfId="984" priority="1170">
      <formula>$A25="A7"</formula>
    </cfRule>
    <cfRule type="expression" dxfId="983" priority="1171">
      <formula>$A25="A6"</formula>
    </cfRule>
    <cfRule type="expression" dxfId="982" priority="1172">
      <formula>$A25="A5"</formula>
    </cfRule>
    <cfRule type="expression" dxfId="981" priority="1173">
      <formula>$A25="A4"</formula>
    </cfRule>
    <cfRule type="expression" dxfId="980" priority="1174">
      <formula>$A25="A3"</formula>
    </cfRule>
    <cfRule type="expression" dxfId="979" priority="1175">
      <formula>$A25="A2"</formula>
    </cfRule>
    <cfRule type="expression" dxfId="978" priority="1176">
      <formula>$A25="A1"</formula>
    </cfRule>
  </conditionalFormatting>
  <conditionalFormatting sqref="I26">
    <cfRule type="expression" dxfId="977" priority="970">
      <formula>$A26="A9"</formula>
    </cfRule>
    <cfRule type="expression" dxfId="976" priority="971">
      <formula>$A26="A8"</formula>
    </cfRule>
    <cfRule type="expression" dxfId="975" priority="972">
      <formula>$A26="A7"</formula>
    </cfRule>
    <cfRule type="expression" dxfId="974" priority="973">
      <formula>$A26="A6"</formula>
    </cfRule>
    <cfRule type="expression" dxfId="973" priority="974">
      <formula>$A26="A5"</formula>
    </cfRule>
    <cfRule type="expression" dxfId="972" priority="975">
      <formula>$A26="A4"</formula>
    </cfRule>
    <cfRule type="expression" dxfId="971" priority="976">
      <formula>$A26="A3"</formula>
    </cfRule>
    <cfRule type="expression" dxfId="970" priority="977">
      <formula>$A26="A2"</formula>
    </cfRule>
    <cfRule type="expression" dxfId="969" priority="978">
      <formula>$A26="A1"</formula>
    </cfRule>
  </conditionalFormatting>
  <conditionalFormatting sqref="I36">
    <cfRule type="expression" dxfId="968" priority="1159">
      <formula>$A36="A9"</formula>
    </cfRule>
    <cfRule type="expression" dxfId="967" priority="1160">
      <formula>$A36="A8"</formula>
    </cfRule>
    <cfRule type="expression" dxfId="966" priority="1161">
      <formula>$A36="A7"</formula>
    </cfRule>
    <cfRule type="expression" dxfId="965" priority="1162">
      <formula>$A36="A6"</formula>
    </cfRule>
    <cfRule type="expression" dxfId="964" priority="1163">
      <formula>$A36="A5"</formula>
    </cfRule>
    <cfRule type="expression" dxfId="963" priority="1164">
      <formula>$A36="A4"</formula>
    </cfRule>
    <cfRule type="expression" dxfId="962" priority="1165">
      <formula>$A36="A3"</formula>
    </cfRule>
    <cfRule type="expression" dxfId="961" priority="1166">
      <formula>$A36="A2"</formula>
    </cfRule>
    <cfRule type="expression" dxfId="960" priority="1167">
      <formula>$A36="A1"</formula>
    </cfRule>
  </conditionalFormatting>
  <conditionalFormatting sqref="I39">
    <cfRule type="expression" dxfId="959" priority="1150">
      <formula>$A39="A9"</formula>
    </cfRule>
    <cfRule type="expression" dxfId="958" priority="1151">
      <formula>$A39="A8"</formula>
    </cfRule>
    <cfRule type="expression" dxfId="957" priority="1152">
      <formula>$A39="A7"</formula>
    </cfRule>
    <cfRule type="expression" dxfId="956" priority="1153">
      <formula>$A39="A6"</formula>
    </cfRule>
    <cfRule type="expression" dxfId="955" priority="1154">
      <formula>$A39="A5"</formula>
    </cfRule>
    <cfRule type="expression" dxfId="954" priority="1155">
      <formula>$A39="A4"</formula>
    </cfRule>
    <cfRule type="expression" dxfId="953" priority="1156">
      <formula>$A39="A3"</formula>
    </cfRule>
    <cfRule type="expression" dxfId="952" priority="1157">
      <formula>$A39="A2"</formula>
    </cfRule>
    <cfRule type="expression" dxfId="951" priority="1158">
      <formula>$A39="A1"</formula>
    </cfRule>
  </conditionalFormatting>
  <conditionalFormatting sqref="I42">
    <cfRule type="expression" dxfId="950" priority="1141">
      <formula>$A42="A9"</formula>
    </cfRule>
    <cfRule type="expression" dxfId="949" priority="1142">
      <formula>$A42="A8"</formula>
    </cfRule>
    <cfRule type="expression" dxfId="948" priority="1143">
      <formula>$A42="A7"</formula>
    </cfRule>
    <cfRule type="expression" dxfId="947" priority="1144">
      <formula>$A42="A6"</formula>
    </cfRule>
    <cfRule type="expression" dxfId="946" priority="1145">
      <formula>$A42="A5"</formula>
    </cfRule>
    <cfRule type="expression" dxfId="945" priority="1146">
      <formula>$A42="A4"</formula>
    </cfRule>
    <cfRule type="expression" dxfId="944" priority="1147">
      <formula>$A42="A3"</formula>
    </cfRule>
    <cfRule type="expression" dxfId="943" priority="1148">
      <formula>$A42="A2"</formula>
    </cfRule>
    <cfRule type="expression" dxfId="942" priority="1149">
      <formula>$A42="A1"</formula>
    </cfRule>
  </conditionalFormatting>
  <conditionalFormatting sqref="I50">
    <cfRule type="expression" dxfId="941" priority="1132">
      <formula>$A50="A9"</formula>
    </cfRule>
    <cfRule type="expression" dxfId="940" priority="1133">
      <formula>$A50="A8"</formula>
    </cfRule>
    <cfRule type="expression" dxfId="939" priority="1134">
      <formula>$A50="A7"</formula>
    </cfRule>
    <cfRule type="expression" dxfId="938" priority="1135">
      <formula>$A50="A6"</formula>
    </cfRule>
    <cfRule type="expression" dxfId="937" priority="1136">
      <formula>$A50="A5"</formula>
    </cfRule>
    <cfRule type="expression" dxfId="936" priority="1137">
      <formula>$A50="A4"</formula>
    </cfRule>
    <cfRule type="expression" dxfId="935" priority="1138">
      <formula>$A50="A3"</formula>
    </cfRule>
    <cfRule type="expression" dxfId="934" priority="1139">
      <formula>$A50="A2"</formula>
    </cfRule>
    <cfRule type="expression" dxfId="933" priority="1140">
      <formula>$A50="A1"</formula>
    </cfRule>
  </conditionalFormatting>
  <conditionalFormatting sqref="I59">
    <cfRule type="expression" dxfId="932" priority="1123">
      <formula>$A59="A9"</formula>
    </cfRule>
    <cfRule type="expression" dxfId="931" priority="1124">
      <formula>$A59="A8"</formula>
    </cfRule>
    <cfRule type="expression" dxfId="930" priority="1125">
      <formula>$A59="A7"</formula>
    </cfRule>
    <cfRule type="expression" dxfId="929" priority="1126">
      <formula>$A59="A6"</formula>
    </cfRule>
    <cfRule type="expression" dxfId="928" priority="1127">
      <formula>$A59="A5"</formula>
    </cfRule>
    <cfRule type="expression" dxfId="927" priority="1128">
      <formula>$A59="A4"</formula>
    </cfRule>
    <cfRule type="expression" dxfId="926" priority="1129">
      <formula>$A59="A3"</formula>
    </cfRule>
    <cfRule type="expression" dxfId="925" priority="1130">
      <formula>$A59="A2"</formula>
    </cfRule>
    <cfRule type="expression" dxfId="924" priority="1131">
      <formula>$A59="A1"</formula>
    </cfRule>
  </conditionalFormatting>
  <conditionalFormatting sqref="I60">
    <cfRule type="expression" dxfId="923" priority="961">
      <formula>$A60="A9"</formula>
    </cfRule>
    <cfRule type="expression" dxfId="922" priority="962">
      <formula>$A60="A8"</formula>
    </cfRule>
    <cfRule type="expression" dxfId="921" priority="963">
      <formula>$A60="A7"</formula>
    </cfRule>
    <cfRule type="expression" dxfId="920" priority="964">
      <formula>$A60="A6"</formula>
    </cfRule>
    <cfRule type="expression" dxfId="919" priority="965">
      <formula>$A60="A5"</formula>
    </cfRule>
    <cfRule type="expression" dxfId="918" priority="966">
      <formula>$A60="A4"</formula>
    </cfRule>
    <cfRule type="expression" dxfId="917" priority="967">
      <formula>$A60="A3"</formula>
    </cfRule>
    <cfRule type="expression" dxfId="916" priority="968">
      <formula>$A60="A2"</formula>
    </cfRule>
    <cfRule type="expression" dxfId="915" priority="969">
      <formula>$A60="A1"</formula>
    </cfRule>
  </conditionalFormatting>
  <conditionalFormatting sqref="I68">
    <cfRule type="expression" dxfId="914" priority="1114">
      <formula>$A68="A9"</formula>
    </cfRule>
    <cfRule type="expression" dxfId="913" priority="1115">
      <formula>$A68="A8"</formula>
    </cfRule>
    <cfRule type="expression" dxfId="912" priority="1116">
      <formula>$A68="A7"</formula>
    </cfRule>
    <cfRule type="expression" dxfId="911" priority="1117">
      <formula>$A68="A6"</formula>
    </cfRule>
    <cfRule type="expression" dxfId="910" priority="1118">
      <formula>$A68="A5"</formula>
    </cfRule>
    <cfRule type="expression" dxfId="909" priority="1119">
      <formula>$A68="A4"</formula>
    </cfRule>
    <cfRule type="expression" dxfId="908" priority="1120">
      <formula>$A68="A3"</formula>
    </cfRule>
    <cfRule type="expression" dxfId="907" priority="1121">
      <formula>$A68="A2"</formula>
    </cfRule>
    <cfRule type="expression" dxfId="906" priority="1122">
      <formula>$A68="A1"</formula>
    </cfRule>
  </conditionalFormatting>
  <conditionalFormatting sqref="I69">
    <cfRule type="expression" dxfId="905" priority="952">
      <formula>$A69="A9"</formula>
    </cfRule>
    <cfRule type="expression" dxfId="904" priority="953">
      <formula>$A69="A8"</formula>
    </cfRule>
    <cfRule type="expression" dxfId="903" priority="954">
      <formula>$A69="A7"</formula>
    </cfRule>
    <cfRule type="expression" dxfId="902" priority="955">
      <formula>$A69="A6"</formula>
    </cfRule>
    <cfRule type="expression" dxfId="901" priority="956">
      <formula>$A69="A5"</formula>
    </cfRule>
    <cfRule type="expression" dxfId="900" priority="957">
      <formula>$A69="A4"</formula>
    </cfRule>
    <cfRule type="expression" dxfId="899" priority="958">
      <formula>$A69="A3"</formula>
    </cfRule>
    <cfRule type="expression" dxfId="898" priority="959">
      <formula>$A69="A2"</formula>
    </cfRule>
    <cfRule type="expression" dxfId="897" priority="960">
      <formula>$A69="A1"</formula>
    </cfRule>
  </conditionalFormatting>
  <conditionalFormatting sqref="I70">
    <cfRule type="expression" dxfId="896" priority="907">
      <formula>$A70="A9"</formula>
    </cfRule>
    <cfRule type="expression" dxfId="895" priority="908">
      <formula>$A70="A8"</formula>
    </cfRule>
    <cfRule type="expression" dxfId="894" priority="909">
      <formula>$A70="A7"</formula>
    </cfRule>
    <cfRule type="expression" dxfId="893" priority="910">
      <formula>$A70="A6"</formula>
    </cfRule>
    <cfRule type="expression" dxfId="892" priority="911">
      <formula>$A70="A5"</formula>
    </cfRule>
    <cfRule type="expression" dxfId="891" priority="912">
      <formula>$A70="A4"</formula>
    </cfRule>
    <cfRule type="expression" dxfId="890" priority="913">
      <formula>$A70="A3"</formula>
    </cfRule>
    <cfRule type="expression" dxfId="889" priority="914">
      <formula>$A70="A2"</formula>
    </cfRule>
    <cfRule type="expression" dxfId="888" priority="915">
      <formula>$A70="A1"</formula>
    </cfRule>
  </conditionalFormatting>
  <conditionalFormatting sqref="I71">
    <cfRule type="expression" dxfId="887" priority="898">
      <formula>$A71="A9"</formula>
    </cfRule>
    <cfRule type="expression" dxfId="886" priority="899">
      <formula>$A71="A8"</formula>
    </cfRule>
    <cfRule type="expression" dxfId="885" priority="900">
      <formula>$A71="A7"</formula>
    </cfRule>
    <cfRule type="expression" dxfId="884" priority="901">
      <formula>$A71="A6"</formula>
    </cfRule>
    <cfRule type="expression" dxfId="883" priority="902">
      <formula>$A71="A5"</formula>
    </cfRule>
    <cfRule type="expression" dxfId="882" priority="903">
      <formula>$A71="A4"</formula>
    </cfRule>
    <cfRule type="expression" dxfId="881" priority="904">
      <formula>$A71="A3"</formula>
    </cfRule>
    <cfRule type="expression" dxfId="880" priority="905">
      <formula>$A71="A2"</formula>
    </cfRule>
    <cfRule type="expression" dxfId="879" priority="906">
      <formula>$A71="A1"</formula>
    </cfRule>
  </conditionalFormatting>
  <conditionalFormatting sqref="I76">
    <cfRule type="expression" dxfId="878" priority="1096">
      <formula>$A76="A9"</formula>
    </cfRule>
    <cfRule type="expression" dxfId="877" priority="1097">
      <formula>$A76="A8"</formula>
    </cfRule>
    <cfRule type="expression" dxfId="876" priority="1098">
      <formula>$A76="A7"</formula>
    </cfRule>
    <cfRule type="expression" dxfId="875" priority="1099">
      <formula>$A76="A6"</formula>
    </cfRule>
    <cfRule type="expression" dxfId="874" priority="1100">
      <formula>$A76="A5"</formula>
    </cfRule>
    <cfRule type="expression" dxfId="873" priority="1101">
      <formula>$A76="A4"</formula>
    </cfRule>
    <cfRule type="expression" dxfId="872" priority="1102">
      <formula>$A76="A3"</formula>
    </cfRule>
    <cfRule type="expression" dxfId="871" priority="1103">
      <formula>$A76="A2"</formula>
    </cfRule>
    <cfRule type="expression" dxfId="870" priority="1104">
      <formula>$A76="A1"</formula>
    </cfRule>
  </conditionalFormatting>
  <conditionalFormatting sqref="I79">
    <cfRule type="expression" dxfId="869" priority="1087">
      <formula>$A79="A9"</formula>
    </cfRule>
    <cfRule type="expression" dxfId="868" priority="1088">
      <formula>$A79="A8"</formula>
    </cfRule>
    <cfRule type="expression" dxfId="867" priority="1089">
      <formula>$A79="A7"</formula>
    </cfRule>
    <cfRule type="expression" dxfId="866" priority="1090">
      <formula>$A79="A6"</formula>
    </cfRule>
    <cfRule type="expression" dxfId="865" priority="1091">
      <formula>$A79="A5"</formula>
    </cfRule>
    <cfRule type="expression" dxfId="864" priority="1092">
      <formula>$A79="A4"</formula>
    </cfRule>
    <cfRule type="expression" dxfId="863" priority="1093">
      <formula>$A79="A3"</formula>
    </cfRule>
    <cfRule type="expression" dxfId="862" priority="1094">
      <formula>$A79="A2"</formula>
    </cfRule>
    <cfRule type="expression" dxfId="861" priority="1095">
      <formula>$A79="A1"</formula>
    </cfRule>
  </conditionalFormatting>
  <conditionalFormatting sqref="I84">
    <cfRule type="expression" dxfId="860" priority="1078">
      <formula>$A84="A9"</formula>
    </cfRule>
    <cfRule type="expression" dxfId="859" priority="1079">
      <formula>$A84="A8"</formula>
    </cfRule>
    <cfRule type="expression" dxfId="858" priority="1080">
      <formula>$A84="A7"</formula>
    </cfRule>
    <cfRule type="expression" dxfId="857" priority="1081">
      <formula>$A84="A6"</formula>
    </cfRule>
    <cfRule type="expression" dxfId="856" priority="1082">
      <formula>$A84="A5"</formula>
    </cfRule>
    <cfRule type="expression" dxfId="855" priority="1083">
      <formula>$A84="A4"</formula>
    </cfRule>
    <cfRule type="expression" dxfId="854" priority="1084">
      <formula>$A84="A3"</formula>
    </cfRule>
    <cfRule type="expression" dxfId="853" priority="1085">
      <formula>$A84="A2"</formula>
    </cfRule>
    <cfRule type="expression" dxfId="852" priority="1086">
      <formula>$A84="A1"</formula>
    </cfRule>
  </conditionalFormatting>
  <conditionalFormatting sqref="I88">
    <cfRule type="expression" dxfId="851" priority="1069">
      <formula>$A88="A9"</formula>
    </cfRule>
    <cfRule type="expression" dxfId="850" priority="1070">
      <formula>$A88="A8"</formula>
    </cfRule>
    <cfRule type="expression" dxfId="849" priority="1071">
      <formula>$A88="A7"</formula>
    </cfRule>
    <cfRule type="expression" dxfId="848" priority="1072">
      <formula>$A88="A6"</formula>
    </cfRule>
    <cfRule type="expression" dxfId="847" priority="1073">
      <formula>$A88="A5"</formula>
    </cfRule>
    <cfRule type="expression" dxfId="846" priority="1074">
      <formula>$A88="A4"</formula>
    </cfRule>
    <cfRule type="expression" dxfId="845" priority="1075">
      <formula>$A88="A3"</formula>
    </cfRule>
    <cfRule type="expression" dxfId="844" priority="1076">
      <formula>$A88="A2"</formula>
    </cfRule>
    <cfRule type="expression" dxfId="843" priority="1077">
      <formula>$A88="A1"</formula>
    </cfRule>
  </conditionalFormatting>
  <conditionalFormatting sqref="I98">
    <cfRule type="expression" dxfId="842" priority="1060">
      <formula>$A98="A9"</formula>
    </cfRule>
    <cfRule type="expression" dxfId="841" priority="1061">
      <formula>$A98="A8"</formula>
    </cfRule>
    <cfRule type="expression" dxfId="840" priority="1062">
      <formula>$A98="A7"</formula>
    </cfRule>
    <cfRule type="expression" dxfId="839" priority="1063">
      <formula>$A98="A6"</formula>
    </cfRule>
    <cfRule type="expression" dxfId="838" priority="1064">
      <formula>$A98="A5"</formula>
    </cfRule>
    <cfRule type="expression" dxfId="837" priority="1065">
      <formula>$A98="A4"</formula>
    </cfRule>
    <cfRule type="expression" dxfId="836" priority="1066">
      <formula>$A98="A3"</formula>
    </cfRule>
    <cfRule type="expression" dxfId="835" priority="1067">
      <formula>$A98="A2"</formula>
    </cfRule>
    <cfRule type="expression" dxfId="834" priority="1068">
      <formula>$A98="A1"</formula>
    </cfRule>
  </conditionalFormatting>
  <conditionalFormatting sqref="I104">
    <cfRule type="expression" dxfId="833" priority="1051">
      <formula>$A104="A9"</formula>
    </cfRule>
    <cfRule type="expression" dxfId="832" priority="1052">
      <formula>$A104="A8"</formula>
    </cfRule>
    <cfRule type="expression" dxfId="831" priority="1053">
      <formula>$A104="A7"</formula>
    </cfRule>
    <cfRule type="expression" dxfId="830" priority="1054">
      <formula>$A104="A6"</formula>
    </cfRule>
    <cfRule type="expression" dxfId="829" priority="1055">
      <formula>$A104="A5"</formula>
    </cfRule>
    <cfRule type="expression" dxfId="828" priority="1056">
      <formula>$A104="A4"</formula>
    </cfRule>
    <cfRule type="expression" dxfId="827" priority="1057">
      <formula>$A104="A3"</formula>
    </cfRule>
    <cfRule type="expression" dxfId="826" priority="1058">
      <formula>$A104="A2"</formula>
    </cfRule>
    <cfRule type="expression" dxfId="825" priority="1059">
      <formula>$A104="A1"</formula>
    </cfRule>
  </conditionalFormatting>
  <conditionalFormatting sqref="I118">
    <cfRule type="expression" dxfId="824" priority="1042">
      <formula>$A118="A9"</formula>
    </cfRule>
    <cfRule type="expression" dxfId="823" priority="1043">
      <formula>$A118="A8"</formula>
    </cfRule>
    <cfRule type="expression" dxfId="822" priority="1044">
      <formula>$A118="A7"</formula>
    </cfRule>
    <cfRule type="expression" dxfId="821" priority="1045">
      <formula>$A118="A6"</formula>
    </cfRule>
    <cfRule type="expression" dxfId="820" priority="1046">
      <formula>$A118="A5"</formula>
    </cfRule>
    <cfRule type="expression" dxfId="819" priority="1047">
      <formula>$A118="A4"</formula>
    </cfRule>
    <cfRule type="expression" dxfId="818" priority="1048">
      <formula>$A118="A3"</formula>
    </cfRule>
    <cfRule type="expression" dxfId="817" priority="1049">
      <formula>$A118="A2"</formula>
    </cfRule>
    <cfRule type="expression" dxfId="816" priority="1050">
      <formula>$A118="A1"</formula>
    </cfRule>
  </conditionalFormatting>
  <conditionalFormatting sqref="I131">
    <cfRule type="expression" dxfId="815" priority="855">
      <formula>$A131="A9"</formula>
    </cfRule>
    <cfRule type="expression" dxfId="814" priority="856">
      <formula>$A131="A8"</formula>
    </cfRule>
    <cfRule type="expression" dxfId="813" priority="857">
      <formula>$A131="A7"</formula>
    </cfRule>
    <cfRule type="expression" dxfId="812" priority="858">
      <formula>$A131="A6"</formula>
    </cfRule>
    <cfRule type="expression" dxfId="811" priority="859">
      <formula>$A131="A5"</formula>
    </cfRule>
    <cfRule type="expression" dxfId="810" priority="860">
      <formula>$A131="A4"</formula>
    </cfRule>
    <cfRule type="expression" dxfId="809" priority="861">
      <formula>$A131="A3"</formula>
    </cfRule>
    <cfRule type="expression" dxfId="808" priority="862">
      <formula>$A131="A2"</formula>
    </cfRule>
    <cfRule type="expression" dxfId="807" priority="863">
      <formula>$A131="A1"</formula>
    </cfRule>
  </conditionalFormatting>
  <conditionalFormatting sqref="I136">
    <cfRule type="expression" dxfId="806" priority="1033">
      <formula>$A136="A9"</formula>
    </cfRule>
    <cfRule type="expression" dxfId="805" priority="1034">
      <formula>$A136="A8"</formula>
    </cfRule>
    <cfRule type="expression" dxfId="804" priority="1035">
      <formula>$A136="A7"</formula>
    </cfRule>
    <cfRule type="expression" dxfId="803" priority="1036">
      <formula>$A136="A6"</formula>
    </cfRule>
    <cfRule type="expression" dxfId="802" priority="1037">
      <formula>$A136="A5"</formula>
    </cfRule>
    <cfRule type="expression" dxfId="801" priority="1038">
      <formula>$A136="A4"</formula>
    </cfRule>
    <cfRule type="expression" dxfId="800" priority="1039">
      <formula>$A136="A3"</formula>
    </cfRule>
    <cfRule type="expression" dxfId="799" priority="1040">
      <formula>$A136="A2"</formula>
    </cfRule>
    <cfRule type="expression" dxfId="798" priority="1041">
      <formula>$A136="A1"</formula>
    </cfRule>
  </conditionalFormatting>
  <conditionalFormatting sqref="I158">
    <cfRule type="expression" dxfId="797" priority="1105">
      <formula>$A158="A9"</formula>
    </cfRule>
    <cfRule type="expression" dxfId="796" priority="1106">
      <formula>$A158="A8"</formula>
    </cfRule>
    <cfRule type="expression" dxfId="795" priority="1107">
      <formula>$A158="A7"</formula>
    </cfRule>
    <cfRule type="expression" dxfId="794" priority="1108">
      <formula>$A158="A6"</formula>
    </cfRule>
    <cfRule type="expression" dxfId="793" priority="1109">
      <formula>$A158="A5"</formula>
    </cfRule>
    <cfRule type="expression" dxfId="792" priority="1110">
      <formula>$A158="A4"</formula>
    </cfRule>
    <cfRule type="expression" dxfId="791" priority="1111">
      <formula>$A158="A3"</formula>
    </cfRule>
    <cfRule type="expression" dxfId="790" priority="1112">
      <formula>$A158="A2"</formula>
    </cfRule>
    <cfRule type="expression" dxfId="789" priority="1113">
      <formula>$A158="A1"</formula>
    </cfRule>
  </conditionalFormatting>
  <conditionalFormatting sqref="I163">
    <cfRule type="expression" dxfId="788" priority="874">
      <formula>$A163="A9"</formula>
    </cfRule>
    <cfRule type="expression" dxfId="787" priority="875">
      <formula>$A163="A8"</formula>
    </cfRule>
    <cfRule type="expression" dxfId="786" priority="876">
      <formula>$A163="A7"</formula>
    </cfRule>
    <cfRule type="expression" dxfId="785" priority="877">
      <formula>$A163="A6"</formula>
    </cfRule>
    <cfRule type="expression" dxfId="784" priority="878">
      <formula>$A163="A5"</formula>
    </cfRule>
    <cfRule type="expression" dxfId="783" priority="879">
      <formula>$A163="A4"</formula>
    </cfRule>
    <cfRule type="expression" dxfId="782" priority="880">
      <formula>$A163="A3"</formula>
    </cfRule>
    <cfRule type="expression" dxfId="781" priority="881">
      <formula>$A163="A2"</formula>
    </cfRule>
    <cfRule type="expression" dxfId="780" priority="882">
      <formula>$A163="A1"</formula>
    </cfRule>
  </conditionalFormatting>
  <conditionalFormatting sqref="I191">
    <cfRule type="expression" dxfId="779" priority="1024">
      <formula>$A191="A9"</formula>
    </cfRule>
    <cfRule type="expression" dxfId="778" priority="1025">
      <formula>$A191="A8"</formula>
    </cfRule>
    <cfRule type="expression" dxfId="777" priority="1026">
      <formula>$A191="A7"</formula>
    </cfRule>
    <cfRule type="expression" dxfId="776" priority="1027">
      <formula>$A191="A6"</formula>
    </cfRule>
    <cfRule type="expression" dxfId="775" priority="1028">
      <formula>$A191="A5"</formula>
    </cfRule>
    <cfRule type="expression" dxfId="774" priority="1029">
      <formula>$A191="A4"</formula>
    </cfRule>
    <cfRule type="expression" dxfId="773" priority="1030">
      <formula>$A191="A3"</formula>
    </cfRule>
    <cfRule type="expression" dxfId="772" priority="1031">
      <formula>$A191="A2"</formula>
    </cfRule>
    <cfRule type="expression" dxfId="771" priority="1032">
      <formula>$A191="A1"</formula>
    </cfRule>
  </conditionalFormatting>
  <conditionalFormatting sqref="I199">
    <cfRule type="expression" dxfId="770" priority="943">
      <formula>$A199="A9"</formula>
    </cfRule>
    <cfRule type="expression" dxfId="769" priority="944">
      <formula>$A199="A8"</formula>
    </cfRule>
    <cfRule type="expression" dxfId="768" priority="945">
      <formula>$A199="A7"</formula>
    </cfRule>
    <cfRule type="expression" dxfId="767" priority="946">
      <formula>$A199="A6"</formula>
    </cfRule>
    <cfRule type="expression" dxfId="766" priority="947">
      <formula>$A199="A5"</formula>
    </cfRule>
    <cfRule type="expression" dxfId="765" priority="948">
      <formula>$A199="A4"</formula>
    </cfRule>
    <cfRule type="expression" dxfId="764" priority="949">
      <formula>$A199="A3"</formula>
    </cfRule>
    <cfRule type="expression" dxfId="763" priority="950">
      <formula>$A199="A2"</formula>
    </cfRule>
    <cfRule type="expression" dxfId="762" priority="951">
      <formula>$A199="A1"</formula>
    </cfRule>
  </conditionalFormatting>
  <conditionalFormatting sqref="I203">
    <cfRule type="expression" dxfId="761" priority="1015">
      <formula>$A203="A9"</formula>
    </cfRule>
    <cfRule type="expression" dxfId="760" priority="1016">
      <formula>$A203="A8"</formula>
    </cfRule>
    <cfRule type="expression" dxfId="759" priority="1017">
      <formula>$A203="A7"</formula>
    </cfRule>
    <cfRule type="expression" dxfId="758" priority="1018">
      <formula>$A203="A6"</formula>
    </cfRule>
    <cfRule type="expression" dxfId="757" priority="1019">
      <formula>$A203="A5"</formula>
    </cfRule>
    <cfRule type="expression" dxfId="756" priority="1020">
      <formula>$A203="A4"</formula>
    </cfRule>
    <cfRule type="expression" dxfId="755" priority="1021">
      <formula>$A203="A3"</formula>
    </cfRule>
    <cfRule type="expression" dxfId="754" priority="1022">
      <formula>$A203="A2"</formula>
    </cfRule>
    <cfRule type="expression" dxfId="753" priority="1023">
      <formula>$A203="A1"</formula>
    </cfRule>
  </conditionalFormatting>
  <conditionalFormatting sqref="I204">
    <cfRule type="expression" dxfId="752" priority="934">
      <formula>$A204="A9"</formula>
    </cfRule>
    <cfRule type="expression" dxfId="751" priority="935">
      <formula>$A204="A8"</formula>
    </cfRule>
    <cfRule type="expression" dxfId="750" priority="936">
      <formula>$A204="A7"</formula>
    </cfRule>
    <cfRule type="expression" dxfId="749" priority="937">
      <formula>$A204="A6"</formula>
    </cfRule>
    <cfRule type="expression" dxfId="748" priority="938">
      <formula>$A204="A5"</formula>
    </cfRule>
    <cfRule type="expression" dxfId="747" priority="939">
      <formula>$A204="A4"</formula>
    </cfRule>
    <cfRule type="expression" dxfId="746" priority="940">
      <formula>$A204="A3"</formula>
    </cfRule>
    <cfRule type="expression" dxfId="745" priority="941">
      <formula>$A204="A2"</formula>
    </cfRule>
    <cfRule type="expression" dxfId="744" priority="942">
      <formula>$A204="A1"</formula>
    </cfRule>
  </conditionalFormatting>
  <conditionalFormatting sqref="I211">
    <cfRule type="expression" dxfId="743" priority="925">
      <formula>$A211="A9"</formula>
    </cfRule>
    <cfRule type="expression" dxfId="742" priority="926">
      <formula>$A211="A8"</formula>
    </cfRule>
    <cfRule type="expression" dxfId="741" priority="927">
      <formula>$A211="A7"</formula>
    </cfRule>
    <cfRule type="expression" dxfId="740" priority="928">
      <formula>$A211="A6"</formula>
    </cfRule>
    <cfRule type="expression" dxfId="739" priority="929">
      <formula>$A211="A5"</formula>
    </cfRule>
    <cfRule type="expression" dxfId="738" priority="930">
      <formula>$A211="A4"</formula>
    </cfRule>
    <cfRule type="expression" dxfId="737" priority="931">
      <formula>$A211="A3"</formula>
    </cfRule>
    <cfRule type="expression" dxfId="736" priority="932">
      <formula>$A211="A2"</formula>
    </cfRule>
    <cfRule type="expression" dxfId="735" priority="933">
      <formula>$A211="A1"</formula>
    </cfRule>
  </conditionalFormatting>
  <conditionalFormatting sqref="I213">
    <cfRule type="expression" dxfId="734" priority="916">
      <formula>$A213="A9"</formula>
    </cfRule>
    <cfRule type="expression" dxfId="733" priority="917">
      <formula>$A213="A8"</formula>
    </cfRule>
    <cfRule type="expression" dxfId="732" priority="918">
      <formula>$A213="A7"</formula>
    </cfRule>
    <cfRule type="expression" dxfId="731" priority="919">
      <formula>$A213="A6"</formula>
    </cfRule>
    <cfRule type="expression" dxfId="730" priority="920">
      <formula>$A213="A5"</formula>
    </cfRule>
    <cfRule type="expression" dxfId="729" priority="921">
      <formula>$A213="A4"</formula>
    </cfRule>
    <cfRule type="expression" dxfId="728" priority="922">
      <formula>$A213="A3"</formula>
    </cfRule>
    <cfRule type="expression" dxfId="727" priority="923">
      <formula>$A213="A2"</formula>
    </cfRule>
    <cfRule type="expression" dxfId="726" priority="924">
      <formula>$A213="A1"</formula>
    </cfRule>
  </conditionalFormatting>
  <conditionalFormatting sqref="I216">
    <cfRule type="expression" dxfId="725" priority="997">
      <formula>$A216="A9"</formula>
    </cfRule>
    <cfRule type="expression" dxfId="724" priority="998">
      <formula>$A216="A8"</formula>
    </cfRule>
    <cfRule type="expression" dxfId="723" priority="999">
      <formula>$A216="A7"</formula>
    </cfRule>
    <cfRule type="expression" dxfId="722" priority="1000">
      <formula>$A216="A6"</formula>
    </cfRule>
    <cfRule type="expression" dxfId="721" priority="1001">
      <formula>$A216="A5"</formula>
    </cfRule>
    <cfRule type="expression" dxfId="720" priority="1002">
      <formula>$A216="A4"</formula>
    </cfRule>
    <cfRule type="expression" dxfId="719" priority="1003">
      <formula>$A216="A3"</formula>
    </cfRule>
    <cfRule type="expression" dxfId="718" priority="1004">
      <formula>$A216="A2"</formula>
    </cfRule>
    <cfRule type="expression" dxfId="717" priority="1005">
      <formula>$A216="A1"</formula>
    </cfRule>
  </conditionalFormatting>
  <conditionalFormatting sqref="I219">
    <cfRule type="expression" dxfId="716" priority="1006">
      <formula>$A219="A9"</formula>
    </cfRule>
    <cfRule type="expression" dxfId="715" priority="1007">
      <formula>$A219="A8"</formula>
    </cfRule>
    <cfRule type="expression" dxfId="714" priority="1008">
      <formula>$A219="A7"</formula>
    </cfRule>
    <cfRule type="expression" dxfId="713" priority="1009">
      <formula>$A219="A6"</formula>
    </cfRule>
    <cfRule type="expression" dxfId="712" priority="1010">
      <formula>$A219="A5"</formula>
    </cfRule>
    <cfRule type="expression" dxfId="711" priority="1011">
      <formula>$A219="A4"</formula>
    </cfRule>
    <cfRule type="expression" dxfId="710" priority="1012">
      <formula>$A219="A3"</formula>
    </cfRule>
    <cfRule type="expression" dxfId="709" priority="1013">
      <formula>$A219="A2"</formula>
    </cfRule>
    <cfRule type="expression" dxfId="708" priority="1014">
      <formula>$A219="A1"</formula>
    </cfRule>
  </conditionalFormatting>
  <conditionalFormatting sqref="I222">
    <cfRule type="expression" dxfId="707" priority="988">
      <formula>$A222="A9"</formula>
    </cfRule>
    <cfRule type="expression" dxfId="706" priority="989">
      <formula>$A222="A8"</formula>
    </cfRule>
    <cfRule type="expression" dxfId="705" priority="990">
      <formula>$A222="A7"</formula>
    </cfRule>
    <cfRule type="expression" dxfId="704" priority="991">
      <formula>$A222="A6"</formula>
    </cfRule>
    <cfRule type="expression" dxfId="703" priority="992">
      <formula>$A222="A5"</formula>
    </cfRule>
    <cfRule type="expression" dxfId="702" priority="993">
      <formula>$A222="A4"</formula>
    </cfRule>
    <cfRule type="expression" dxfId="701" priority="994">
      <formula>$A222="A3"</formula>
    </cfRule>
    <cfRule type="expression" dxfId="700" priority="995">
      <formula>$A222="A2"</formula>
    </cfRule>
    <cfRule type="expression" dxfId="699" priority="996">
      <formula>$A222="A1"</formula>
    </cfRule>
  </conditionalFormatting>
  <conditionalFormatting sqref="I230">
    <cfRule type="expression" dxfId="698" priority="979">
      <formula>$A230="A9"</formula>
    </cfRule>
    <cfRule type="expression" dxfId="697" priority="980">
      <formula>$A230="A8"</formula>
    </cfRule>
    <cfRule type="expression" dxfId="696" priority="981">
      <formula>$A230="A7"</formula>
    </cfRule>
    <cfRule type="expression" dxfId="695" priority="982">
      <formula>$A230="A6"</formula>
    </cfRule>
    <cfRule type="expression" dxfId="694" priority="983">
      <formula>$A230="A5"</formula>
    </cfRule>
    <cfRule type="expression" dxfId="693" priority="984">
      <formula>$A230="A4"</formula>
    </cfRule>
    <cfRule type="expression" dxfId="692" priority="985">
      <formula>$A230="A3"</formula>
    </cfRule>
    <cfRule type="expression" dxfId="691" priority="986">
      <formula>$A230="A2"</formula>
    </cfRule>
    <cfRule type="expression" dxfId="690" priority="987">
      <formula>$A230="A1"</formula>
    </cfRule>
  </conditionalFormatting>
  <conditionalFormatting sqref="I8:I10">
    <cfRule type="cellIs" dxfId="689" priority="897" stopIfTrue="1" operator="lessThan">
      <formula>0</formula>
    </cfRule>
  </conditionalFormatting>
  <conditionalFormatting sqref="I56">
    <cfRule type="cellIs" dxfId="688" priority="896" stopIfTrue="1" operator="lessThan">
      <formula>0</formula>
    </cfRule>
  </conditionalFormatting>
  <conditionalFormatting sqref="I133">
    <cfRule type="cellIs" dxfId="687" priority="895" stopIfTrue="1" operator="lessThan">
      <formula>0</formula>
    </cfRule>
  </conditionalFormatting>
  <conditionalFormatting sqref="I141">
    <cfRule type="expression" dxfId="686" priority="864">
      <formula>$A141="A9"</formula>
    </cfRule>
    <cfRule type="expression" dxfId="685" priority="865">
      <formula>$A141="A8"</formula>
    </cfRule>
    <cfRule type="expression" dxfId="684" priority="866">
      <formula>$A141="A7"</formula>
    </cfRule>
    <cfRule type="expression" dxfId="683" priority="867">
      <formula>$A141="A6"</formula>
    </cfRule>
    <cfRule type="expression" dxfId="682" priority="868">
      <formula>$A141="A5"</formula>
    </cfRule>
    <cfRule type="expression" dxfId="681" priority="869">
      <formula>$A141="A4"</formula>
    </cfRule>
    <cfRule type="expression" dxfId="680" priority="870">
      <formula>$A141="A3"</formula>
    </cfRule>
    <cfRule type="expression" dxfId="679" priority="871">
      <formula>$A141="A2"</formula>
    </cfRule>
    <cfRule type="expression" dxfId="678" priority="872">
      <formula>$A141="A1"</formula>
    </cfRule>
  </conditionalFormatting>
  <conditionalFormatting sqref="I144">
    <cfRule type="cellIs" dxfId="677" priority="894" stopIfTrue="1" operator="lessThan">
      <formula>0</formula>
    </cfRule>
  </conditionalFormatting>
  <conditionalFormatting sqref="I162">
    <cfRule type="cellIs" dxfId="676" priority="873" stopIfTrue="1" operator="lessThan">
      <formula>0</formula>
    </cfRule>
  </conditionalFormatting>
  <conditionalFormatting sqref="I187:I188">
    <cfRule type="cellIs" dxfId="675" priority="893" stopIfTrue="1" operator="lessThan">
      <formula>0</formula>
    </cfRule>
  </conditionalFormatting>
  <conditionalFormatting sqref="I237">
    <cfRule type="cellIs" dxfId="674" priority="892" stopIfTrue="1" operator="lessThan">
      <formula>0</formula>
    </cfRule>
  </conditionalFormatting>
  <conditionalFormatting sqref="I173">
    <cfRule type="expression" dxfId="673" priority="846">
      <formula>$A173="A9"</formula>
    </cfRule>
    <cfRule type="expression" dxfId="672" priority="847">
      <formula>$A173="A8"</formula>
    </cfRule>
    <cfRule type="expression" dxfId="671" priority="848">
      <formula>$A173="A7"</formula>
    </cfRule>
    <cfRule type="expression" dxfId="670" priority="849">
      <formula>$A173="A6"</formula>
    </cfRule>
    <cfRule type="expression" dxfId="669" priority="850">
      <formula>$A173="A5"</formula>
    </cfRule>
    <cfRule type="expression" dxfId="668" priority="851">
      <formula>$A173="A4"</formula>
    </cfRule>
    <cfRule type="expression" dxfId="667" priority="852">
      <formula>$A173="A3"</formula>
    </cfRule>
    <cfRule type="expression" dxfId="666" priority="853">
      <formula>$A173="A2"</formula>
    </cfRule>
    <cfRule type="expression" dxfId="665" priority="854">
      <formula>$A173="A1"</formula>
    </cfRule>
  </conditionalFormatting>
  <conditionalFormatting sqref="I174">
    <cfRule type="expression" dxfId="664" priority="837">
      <formula>$A174="A9"</formula>
    </cfRule>
    <cfRule type="expression" dxfId="663" priority="838">
      <formula>$A174="A8"</formula>
    </cfRule>
    <cfRule type="expression" dxfId="662" priority="839">
      <formula>$A174="A7"</formula>
    </cfRule>
    <cfRule type="expression" dxfId="661" priority="840">
      <formula>$A174="A6"</formula>
    </cfRule>
    <cfRule type="expression" dxfId="660" priority="841">
      <formula>$A174="A5"</formula>
    </cfRule>
    <cfRule type="expression" dxfId="659" priority="842">
      <formula>$A174="A4"</formula>
    </cfRule>
    <cfRule type="expression" dxfId="658" priority="843">
      <formula>$A174="A3"</formula>
    </cfRule>
    <cfRule type="expression" dxfId="657" priority="844">
      <formula>$A174="A2"</formula>
    </cfRule>
    <cfRule type="expression" dxfId="656" priority="845">
      <formula>$A174="A1"</formula>
    </cfRule>
  </conditionalFormatting>
  <conditionalFormatting sqref="I177">
    <cfRule type="expression" dxfId="655" priority="828">
      <formula>$A177="A9"</formula>
    </cfRule>
    <cfRule type="expression" dxfId="654" priority="829">
      <formula>$A177="A8"</formula>
    </cfRule>
    <cfRule type="expression" dxfId="653" priority="830">
      <formula>$A177="A7"</formula>
    </cfRule>
    <cfRule type="expression" dxfId="652" priority="831">
      <formula>$A177="A6"</formula>
    </cfRule>
    <cfRule type="expression" dxfId="651" priority="832">
      <formula>$A177="A5"</formula>
    </cfRule>
    <cfRule type="expression" dxfId="650" priority="833">
      <formula>$A177="A4"</formula>
    </cfRule>
    <cfRule type="expression" dxfId="649" priority="834">
      <formula>$A177="A3"</formula>
    </cfRule>
    <cfRule type="expression" dxfId="648" priority="835">
      <formula>$A177="A2"</formula>
    </cfRule>
    <cfRule type="expression" dxfId="647" priority="836">
      <formula>$A177="A1"</formula>
    </cfRule>
  </conditionalFormatting>
  <conditionalFormatting sqref="I180">
    <cfRule type="expression" dxfId="646" priority="819">
      <formula>$A180="A9"</formula>
    </cfRule>
    <cfRule type="expression" dxfId="645" priority="820">
      <formula>$A180="A8"</formula>
    </cfRule>
    <cfRule type="expression" dxfId="644" priority="821">
      <formula>$A180="A7"</formula>
    </cfRule>
    <cfRule type="expression" dxfId="643" priority="822">
      <formula>$A180="A6"</formula>
    </cfRule>
    <cfRule type="expression" dxfId="642" priority="823">
      <formula>$A180="A5"</formula>
    </cfRule>
    <cfRule type="expression" dxfId="641" priority="824">
      <formula>$A180="A4"</formula>
    </cfRule>
    <cfRule type="expression" dxfId="640" priority="825">
      <formula>$A180="A3"</formula>
    </cfRule>
    <cfRule type="expression" dxfId="639" priority="826">
      <formula>$A180="A2"</formula>
    </cfRule>
    <cfRule type="expression" dxfId="638" priority="827">
      <formula>$A180="A1"</formula>
    </cfRule>
  </conditionalFormatting>
  <conditionalFormatting sqref="I183">
    <cfRule type="expression" dxfId="637" priority="810">
      <formula>$A183="A9"</formula>
    </cfRule>
    <cfRule type="expression" dxfId="636" priority="811">
      <formula>$A183="A8"</formula>
    </cfRule>
    <cfRule type="expression" dxfId="635" priority="812">
      <formula>$A183="A7"</formula>
    </cfRule>
    <cfRule type="expression" dxfId="634" priority="813">
      <formula>$A183="A6"</formula>
    </cfRule>
    <cfRule type="expression" dxfId="633" priority="814">
      <formula>$A183="A5"</formula>
    </cfRule>
    <cfRule type="expression" dxfId="632" priority="815">
      <formula>$A183="A4"</formula>
    </cfRule>
    <cfRule type="expression" dxfId="631" priority="816">
      <formula>$A183="A3"</formula>
    </cfRule>
    <cfRule type="expression" dxfId="630" priority="817">
      <formula>$A183="A2"</formula>
    </cfRule>
    <cfRule type="expression" dxfId="629" priority="818">
      <formula>$A183="A1"</formula>
    </cfRule>
  </conditionalFormatting>
  <conditionalFormatting sqref="I184">
    <cfRule type="expression" dxfId="628" priority="801">
      <formula>$A184="A9"</formula>
    </cfRule>
    <cfRule type="expression" dxfId="627" priority="802">
      <formula>$A184="A8"</formula>
    </cfRule>
    <cfRule type="expression" dxfId="626" priority="803">
      <formula>$A184="A7"</formula>
    </cfRule>
    <cfRule type="expression" dxfId="625" priority="804">
      <formula>$A184="A6"</formula>
    </cfRule>
    <cfRule type="expression" dxfId="624" priority="805">
      <formula>$A184="A5"</formula>
    </cfRule>
    <cfRule type="expression" dxfId="623" priority="806">
      <formula>$A184="A4"</formula>
    </cfRule>
    <cfRule type="expression" dxfId="622" priority="807">
      <formula>$A184="A3"</formula>
    </cfRule>
    <cfRule type="expression" dxfId="621" priority="808">
      <formula>$A184="A2"</formula>
    </cfRule>
    <cfRule type="expression" dxfId="620" priority="809">
      <formula>$A184="A1"</formula>
    </cfRule>
  </conditionalFormatting>
  <conditionalFormatting sqref="I185">
    <cfRule type="expression" dxfId="619" priority="792">
      <formula>$A185="A9"</formula>
    </cfRule>
    <cfRule type="expression" dxfId="618" priority="793">
      <formula>$A185="A8"</formula>
    </cfRule>
    <cfRule type="expression" dxfId="617" priority="794">
      <formula>$A185="A7"</formula>
    </cfRule>
    <cfRule type="expression" dxfId="616" priority="795">
      <formula>$A185="A6"</formula>
    </cfRule>
    <cfRule type="expression" dxfId="615" priority="796">
      <formula>$A185="A5"</formula>
    </cfRule>
    <cfRule type="expression" dxfId="614" priority="797">
      <formula>$A185="A4"</formula>
    </cfRule>
    <cfRule type="expression" dxfId="613" priority="798">
      <formula>$A185="A3"</formula>
    </cfRule>
    <cfRule type="expression" dxfId="612" priority="799">
      <formula>$A185="A2"</formula>
    </cfRule>
    <cfRule type="expression" dxfId="611" priority="800">
      <formula>$A185="A1"</formula>
    </cfRule>
  </conditionalFormatting>
  <conditionalFormatting sqref="I186">
    <cfRule type="expression" dxfId="610" priority="783">
      <formula>$A186="A9"</formula>
    </cfRule>
    <cfRule type="expression" dxfId="609" priority="784">
      <formula>$A186="A8"</formula>
    </cfRule>
    <cfRule type="expression" dxfId="608" priority="785">
      <formula>$A186="A7"</formula>
    </cfRule>
    <cfRule type="expression" dxfId="607" priority="786">
      <formula>$A186="A6"</formula>
    </cfRule>
    <cfRule type="expression" dxfId="606" priority="787">
      <formula>$A186="A5"</formula>
    </cfRule>
    <cfRule type="expression" dxfId="605" priority="788">
      <formula>$A186="A4"</formula>
    </cfRule>
    <cfRule type="expression" dxfId="604" priority="789">
      <formula>$A186="A3"</formula>
    </cfRule>
    <cfRule type="expression" dxfId="603" priority="790">
      <formula>$A186="A2"</formula>
    </cfRule>
    <cfRule type="expression" dxfId="602" priority="791">
      <formula>$A186="A1"</formula>
    </cfRule>
  </conditionalFormatting>
  <conditionalFormatting sqref="I164">
    <cfRule type="expression" dxfId="601" priority="774">
      <formula>$A164="A9"</formula>
    </cfRule>
    <cfRule type="expression" dxfId="600" priority="775">
      <formula>$A164="A8"</formula>
    </cfRule>
    <cfRule type="expression" dxfId="599" priority="776">
      <formula>$A164="A7"</formula>
    </cfRule>
    <cfRule type="expression" dxfId="598" priority="777">
      <formula>$A164="A6"</formula>
    </cfRule>
    <cfRule type="expression" dxfId="597" priority="778">
      <formula>$A164="A5"</formula>
    </cfRule>
    <cfRule type="expression" dxfId="596" priority="779">
      <formula>$A164="A4"</formula>
    </cfRule>
    <cfRule type="expression" dxfId="595" priority="780">
      <formula>$A164="A3"</formula>
    </cfRule>
    <cfRule type="expression" dxfId="594" priority="781">
      <formula>$A164="A2"</formula>
    </cfRule>
    <cfRule type="expression" dxfId="593" priority="782">
      <formula>$A164="A1"</formula>
    </cfRule>
  </conditionalFormatting>
  <conditionalFormatting sqref="I166">
    <cfRule type="expression" dxfId="592" priority="738">
      <formula>$A166="A9"</formula>
    </cfRule>
    <cfRule type="expression" dxfId="591" priority="739">
      <formula>$A166="A8"</formula>
    </cfRule>
    <cfRule type="expression" dxfId="590" priority="740">
      <formula>$A166="A7"</formula>
    </cfRule>
    <cfRule type="expression" dxfId="589" priority="741">
      <formula>$A166="A6"</formula>
    </cfRule>
    <cfRule type="expression" dxfId="588" priority="742">
      <formula>$A166="A5"</formula>
    </cfRule>
    <cfRule type="expression" dxfId="587" priority="743">
      <formula>$A166="A4"</formula>
    </cfRule>
    <cfRule type="expression" dxfId="586" priority="744">
      <formula>$A166="A3"</formula>
    </cfRule>
    <cfRule type="expression" dxfId="585" priority="745">
      <formula>$A166="A2"</formula>
    </cfRule>
    <cfRule type="expression" dxfId="584" priority="746">
      <formula>$A166="A1"</formula>
    </cfRule>
  </conditionalFormatting>
  <conditionalFormatting sqref="I167">
    <cfRule type="expression" dxfId="583" priority="765">
      <formula>$A167="A9"</formula>
    </cfRule>
    <cfRule type="expression" dxfId="582" priority="766">
      <formula>$A167="A8"</formula>
    </cfRule>
    <cfRule type="expression" dxfId="581" priority="767">
      <formula>$A167="A7"</formula>
    </cfRule>
    <cfRule type="expression" dxfId="580" priority="768">
      <formula>$A167="A6"</formula>
    </cfRule>
    <cfRule type="expression" dxfId="579" priority="769">
      <formula>$A167="A5"</formula>
    </cfRule>
    <cfRule type="expression" dxfId="578" priority="770">
      <formula>$A167="A4"</formula>
    </cfRule>
    <cfRule type="expression" dxfId="577" priority="771">
      <formula>$A167="A3"</formula>
    </cfRule>
    <cfRule type="expression" dxfId="576" priority="772">
      <formula>$A167="A2"</formula>
    </cfRule>
    <cfRule type="expression" dxfId="575" priority="773">
      <formula>$A167="A1"</formula>
    </cfRule>
  </conditionalFormatting>
  <conditionalFormatting sqref="I168">
    <cfRule type="expression" dxfId="574" priority="756">
      <formula>$A168="A9"</formula>
    </cfRule>
    <cfRule type="expression" dxfId="573" priority="757">
      <formula>$A168="A8"</formula>
    </cfRule>
    <cfRule type="expression" dxfId="572" priority="758">
      <formula>$A168="A7"</formula>
    </cfRule>
    <cfRule type="expression" dxfId="571" priority="759">
      <formula>$A168="A6"</formula>
    </cfRule>
    <cfRule type="expression" dxfId="570" priority="760">
      <formula>$A168="A5"</formula>
    </cfRule>
    <cfRule type="expression" dxfId="569" priority="761">
      <formula>$A168="A4"</formula>
    </cfRule>
    <cfRule type="expression" dxfId="568" priority="762">
      <formula>$A168="A3"</formula>
    </cfRule>
    <cfRule type="expression" dxfId="567" priority="763">
      <formula>$A168="A2"</formula>
    </cfRule>
    <cfRule type="expression" dxfId="566" priority="764">
      <formula>$A168="A1"</formula>
    </cfRule>
  </conditionalFormatting>
  <conditionalFormatting sqref="I169">
    <cfRule type="expression" dxfId="565" priority="747">
      <formula>$A169="A9"</formula>
    </cfRule>
    <cfRule type="expression" dxfId="564" priority="748">
      <formula>$A169="A8"</formula>
    </cfRule>
    <cfRule type="expression" dxfId="563" priority="749">
      <formula>$A169="A7"</formula>
    </cfRule>
    <cfRule type="expression" dxfId="562" priority="750">
      <formula>$A169="A6"</formula>
    </cfRule>
    <cfRule type="expression" dxfId="561" priority="751">
      <formula>$A169="A5"</formula>
    </cfRule>
    <cfRule type="expression" dxfId="560" priority="752">
      <formula>$A169="A4"</formula>
    </cfRule>
    <cfRule type="expression" dxfId="559" priority="753">
      <formula>$A169="A3"</formula>
    </cfRule>
    <cfRule type="expression" dxfId="558" priority="754">
      <formula>$A169="A2"</formula>
    </cfRule>
    <cfRule type="expression" dxfId="557" priority="755">
      <formula>$A169="A1"</formula>
    </cfRule>
  </conditionalFormatting>
  <conditionalFormatting sqref="I171">
    <cfRule type="expression" dxfId="556" priority="729">
      <formula>$A171="A9"</formula>
    </cfRule>
    <cfRule type="expression" dxfId="555" priority="730">
      <formula>$A171="A8"</formula>
    </cfRule>
    <cfRule type="expression" dxfId="554" priority="731">
      <formula>$A171="A7"</formula>
    </cfRule>
    <cfRule type="expression" dxfId="553" priority="732">
      <formula>$A171="A6"</formula>
    </cfRule>
    <cfRule type="expression" dxfId="552" priority="733">
      <formula>$A171="A5"</formula>
    </cfRule>
    <cfRule type="expression" dxfId="551" priority="734">
      <formula>$A171="A4"</formula>
    </cfRule>
    <cfRule type="expression" dxfId="550" priority="735">
      <formula>$A171="A3"</formula>
    </cfRule>
    <cfRule type="expression" dxfId="549" priority="736">
      <formula>$A171="A2"</formula>
    </cfRule>
    <cfRule type="expression" dxfId="548" priority="737">
      <formula>$A171="A1"</formula>
    </cfRule>
  </conditionalFormatting>
  <conditionalFormatting sqref="I165">
    <cfRule type="expression" dxfId="547" priority="720">
      <formula>$A165="A9"</formula>
    </cfRule>
    <cfRule type="expression" dxfId="546" priority="721">
      <formula>$A165="A8"</formula>
    </cfRule>
    <cfRule type="expression" dxfId="545" priority="722">
      <formula>$A165="A7"</formula>
    </cfRule>
    <cfRule type="expression" dxfId="544" priority="723">
      <formula>$A165="A6"</formula>
    </cfRule>
    <cfRule type="expression" dxfId="543" priority="724">
      <formula>$A165="A5"</formula>
    </cfRule>
    <cfRule type="expression" dxfId="542" priority="725">
      <formula>$A165="A4"</formula>
    </cfRule>
    <cfRule type="expression" dxfId="541" priority="726">
      <formula>$A165="A3"</formula>
    </cfRule>
    <cfRule type="expression" dxfId="540" priority="727">
      <formula>$A165="A2"</formula>
    </cfRule>
    <cfRule type="expression" dxfId="539" priority="728">
      <formula>$A165="A1"</formula>
    </cfRule>
  </conditionalFormatting>
  <conditionalFormatting sqref="I170">
    <cfRule type="expression" dxfId="538" priority="711">
      <formula>$A170="A9"</formula>
    </cfRule>
    <cfRule type="expression" dxfId="537" priority="712">
      <formula>$A170="A8"</formula>
    </cfRule>
    <cfRule type="expression" dxfId="536" priority="713">
      <formula>$A170="A7"</formula>
    </cfRule>
    <cfRule type="expression" dxfId="535" priority="714">
      <formula>$A170="A6"</formula>
    </cfRule>
    <cfRule type="expression" dxfId="534" priority="715">
      <formula>$A170="A5"</formula>
    </cfRule>
    <cfRule type="expression" dxfId="533" priority="716">
      <formula>$A170="A4"</formula>
    </cfRule>
    <cfRule type="expression" dxfId="532" priority="717">
      <formula>$A170="A3"</formula>
    </cfRule>
    <cfRule type="expression" dxfId="531" priority="718">
      <formula>$A170="A2"</formula>
    </cfRule>
    <cfRule type="expression" dxfId="530" priority="719">
      <formula>$A170="A1"</formula>
    </cfRule>
  </conditionalFormatting>
  <conditionalFormatting sqref="J14">
    <cfRule type="expression" dxfId="529" priority="666">
      <formula>#REF!="A9"</formula>
    </cfRule>
    <cfRule type="expression" dxfId="528" priority="667">
      <formula>#REF!="A8"</formula>
    </cfRule>
    <cfRule type="expression" dxfId="527" priority="668">
      <formula>#REF!="A7"</formula>
    </cfRule>
    <cfRule type="expression" dxfId="526" priority="669">
      <formula>#REF!="A6"</formula>
    </cfRule>
    <cfRule type="expression" dxfId="525" priority="670">
      <formula>#REF!="A5"</formula>
    </cfRule>
    <cfRule type="expression" dxfId="524" priority="671">
      <formula>#REF!="A4"</formula>
    </cfRule>
    <cfRule type="expression" dxfId="523" priority="672">
      <formula>#REF!="A3"</formula>
    </cfRule>
    <cfRule type="expression" dxfId="522" priority="673">
      <formula>#REF!="A2"</formula>
    </cfRule>
    <cfRule type="expression" dxfId="521" priority="674">
      <formula>#REF!="A1"</formula>
    </cfRule>
  </conditionalFormatting>
  <conditionalFormatting sqref="J274">
    <cfRule type="cellIs" dxfId="520" priority="620" stopIfTrue="1" operator="lessThan">
      <formula>0</formula>
    </cfRule>
  </conditionalFormatting>
  <conditionalFormatting sqref="J13">
    <cfRule type="expression" dxfId="519" priority="575">
      <formula>$A13="A9"</formula>
    </cfRule>
    <cfRule type="expression" dxfId="518" priority="576">
      <formula>$A13="A8"</formula>
    </cfRule>
    <cfRule type="expression" dxfId="517" priority="577">
      <formula>$A13="A7"</formula>
    </cfRule>
    <cfRule type="expression" dxfId="516" priority="578">
      <formula>$A13="A6"</formula>
    </cfRule>
    <cfRule type="expression" dxfId="515" priority="579">
      <formula>$A13="A5"</formula>
    </cfRule>
    <cfRule type="expression" dxfId="514" priority="580">
      <formula>$A13="A4"</formula>
    </cfRule>
    <cfRule type="expression" dxfId="513" priority="581">
      <formula>$A13="A3"</formula>
    </cfRule>
    <cfRule type="expression" dxfId="512" priority="582">
      <formula>$A13="A2"</formula>
    </cfRule>
    <cfRule type="expression" dxfId="511" priority="583">
      <formula>$A13="A1"</formula>
    </cfRule>
  </conditionalFormatting>
  <conditionalFormatting sqref="J21">
    <cfRule type="expression" dxfId="510" priority="566">
      <formula>$A21="A9"</formula>
    </cfRule>
    <cfRule type="expression" dxfId="509" priority="567">
      <formula>$A21="A8"</formula>
    </cfRule>
    <cfRule type="expression" dxfId="508" priority="568">
      <formula>$A21="A7"</formula>
    </cfRule>
    <cfRule type="expression" dxfId="507" priority="569">
      <formula>$A21="A6"</formula>
    </cfRule>
    <cfRule type="expression" dxfId="506" priority="570">
      <formula>$A21="A5"</formula>
    </cfRule>
    <cfRule type="expression" dxfId="505" priority="571">
      <formula>$A21="A4"</formula>
    </cfRule>
    <cfRule type="expression" dxfId="504" priority="572">
      <formula>$A21="A3"</formula>
    </cfRule>
    <cfRule type="expression" dxfId="503" priority="573">
      <formula>$A21="A2"</formula>
    </cfRule>
    <cfRule type="expression" dxfId="502" priority="574">
      <formula>$A21="A1"</formula>
    </cfRule>
  </conditionalFormatting>
  <conditionalFormatting sqref="J25">
    <cfRule type="expression" dxfId="501" priority="557">
      <formula>$A25="A9"</formula>
    </cfRule>
    <cfRule type="expression" dxfId="500" priority="558">
      <formula>$A25="A8"</formula>
    </cfRule>
    <cfRule type="expression" dxfId="499" priority="559">
      <formula>$A25="A7"</formula>
    </cfRule>
    <cfRule type="expression" dxfId="498" priority="560">
      <formula>$A25="A6"</formula>
    </cfRule>
    <cfRule type="expression" dxfId="497" priority="561">
      <formula>$A25="A5"</formula>
    </cfRule>
    <cfRule type="expression" dxfId="496" priority="562">
      <formula>$A25="A4"</formula>
    </cfRule>
    <cfRule type="expression" dxfId="495" priority="563">
      <formula>$A25="A3"</formula>
    </cfRule>
    <cfRule type="expression" dxfId="494" priority="564">
      <formula>$A25="A2"</formula>
    </cfRule>
    <cfRule type="expression" dxfId="493" priority="565">
      <formula>$A25="A1"</formula>
    </cfRule>
  </conditionalFormatting>
  <conditionalFormatting sqref="J26">
    <cfRule type="expression" dxfId="492" priority="359">
      <formula>$A26="A9"</formula>
    </cfRule>
    <cfRule type="expression" dxfId="491" priority="360">
      <formula>$A26="A8"</formula>
    </cfRule>
    <cfRule type="expression" dxfId="490" priority="361">
      <formula>$A26="A7"</formula>
    </cfRule>
    <cfRule type="expression" dxfId="489" priority="362">
      <formula>$A26="A6"</formula>
    </cfRule>
    <cfRule type="expression" dxfId="488" priority="363">
      <formula>$A26="A5"</formula>
    </cfRule>
    <cfRule type="expression" dxfId="487" priority="364">
      <formula>$A26="A4"</formula>
    </cfRule>
    <cfRule type="expression" dxfId="486" priority="365">
      <formula>$A26="A3"</formula>
    </cfRule>
    <cfRule type="expression" dxfId="485" priority="366">
      <formula>$A26="A2"</formula>
    </cfRule>
    <cfRule type="expression" dxfId="484" priority="367">
      <formula>$A26="A1"</formula>
    </cfRule>
  </conditionalFormatting>
  <conditionalFormatting sqref="J36">
    <cfRule type="expression" dxfId="483" priority="548">
      <formula>$A36="A9"</formula>
    </cfRule>
    <cfRule type="expression" dxfId="482" priority="549">
      <formula>$A36="A8"</formula>
    </cfRule>
    <cfRule type="expression" dxfId="481" priority="550">
      <formula>$A36="A7"</formula>
    </cfRule>
    <cfRule type="expression" dxfId="480" priority="551">
      <formula>$A36="A6"</formula>
    </cfRule>
    <cfRule type="expression" dxfId="479" priority="552">
      <formula>$A36="A5"</formula>
    </cfRule>
    <cfRule type="expression" dxfId="478" priority="553">
      <formula>$A36="A4"</formula>
    </cfRule>
    <cfRule type="expression" dxfId="477" priority="554">
      <formula>$A36="A3"</formula>
    </cfRule>
    <cfRule type="expression" dxfId="476" priority="555">
      <formula>$A36="A2"</formula>
    </cfRule>
    <cfRule type="expression" dxfId="475" priority="556">
      <formula>$A36="A1"</formula>
    </cfRule>
  </conditionalFormatting>
  <conditionalFormatting sqref="J39">
    <cfRule type="expression" dxfId="474" priority="539">
      <formula>$A39="A9"</formula>
    </cfRule>
    <cfRule type="expression" dxfId="473" priority="540">
      <formula>$A39="A8"</formula>
    </cfRule>
    <cfRule type="expression" dxfId="472" priority="541">
      <formula>$A39="A7"</formula>
    </cfRule>
    <cfRule type="expression" dxfId="471" priority="542">
      <formula>$A39="A6"</formula>
    </cfRule>
    <cfRule type="expression" dxfId="470" priority="543">
      <formula>$A39="A5"</formula>
    </cfRule>
    <cfRule type="expression" dxfId="469" priority="544">
      <formula>$A39="A4"</formula>
    </cfRule>
    <cfRule type="expression" dxfId="468" priority="545">
      <formula>$A39="A3"</formula>
    </cfRule>
    <cfRule type="expression" dxfId="467" priority="546">
      <formula>$A39="A2"</formula>
    </cfRule>
    <cfRule type="expression" dxfId="466" priority="547">
      <formula>$A39="A1"</formula>
    </cfRule>
  </conditionalFormatting>
  <conditionalFormatting sqref="J42">
    <cfRule type="expression" dxfId="465" priority="530">
      <formula>$A42="A9"</formula>
    </cfRule>
    <cfRule type="expression" dxfId="464" priority="531">
      <formula>$A42="A8"</formula>
    </cfRule>
    <cfRule type="expression" dxfId="463" priority="532">
      <formula>$A42="A7"</formula>
    </cfRule>
    <cfRule type="expression" dxfId="462" priority="533">
      <formula>$A42="A6"</formula>
    </cfRule>
    <cfRule type="expression" dxfId="461" priority="534">
      <formula>$A42="A5"</formula>
    </cfRule>
    <cfRule type="expression" dxfId="460" priority="535">
      <formula>$A42="A4"</formula>
    </cfRule>
    <cfRule type="expression" dxfId="459" priority="536">
      <formula>$A42="A3"</formula>
    </cfRule>
    <cfRule type="expression" dxfId="458" priority="537">
      <formula>$A42="A2"</formula>
    </cfRule>
    <cfRule type="expression" dxfId="457" priority="538">
      <formula>$A42="A1"</formula>
    </cfRule>
  </conditionalFormatting>
  <conditionalFormatting sqref="J50">
    <cfRule type="expression" dxfId="456" priority="521">
      <formula>$A50="A9"</formula>
    </cfRule>
    <cfRule type="expression" dxfId="455" priority="522">
      <formula>$A50="A8"</formula>
    </cfRule>
    <cfRule type="expression" dxfId="454" priority="523">
      <formula>$A50="A7"</formula>
    </cfRule>
    <cfRule type="expression" dxfId="453" priority="524">
      <formula>$A50="A6"</formula>
    </cfRule>
    <cfRule type="expression" dxfId="452" priority="525">
      <formula>$A50="A5"</formula>
    </cfRule>
    <cfRule type="expression" dxfId="451" priority="526">
      <formula>$A50="A4"</formula>
    </cfRule>
    <cfRule type="expression" dxfId="450" priority="527">
      <formula>$A50="A3"</formula>
    </cfRule>
    <cfRule type="expression" dxfId="449" priority="528">
      <formula>$A50="A2"</formula>
    </cfRule>
    <cfRule type="expression" dxfId="448" priority="529">
      <formula>$A50="A1"</formula>
    </cfRule>
  </conditionalFormatting>
  <conditionalFormatting sqref="J59">
    <cfRule type="expression" dxfId="447" priority="512">
      <formula>$A59="A9"</formula>
    </cfRule>
    <cfRule type="expression" dxfId="446" priority="513">
      <formula>$A59="A8"</formula>
    </cfRule>
    <cfRule type="expression" dxfId="445" priority="514">
      <formula>$A59="A7"</formula>
    </cfRule>
    <cfRule type="expression" dxfId="444" priority="515">
      <formula>$A59="A6"</formula>
    </cfRule>
    <cfRule type="expression" dxfId="443" priority="516">
      <formula>$A59="A5"</formula>
    </cfRule>
    <cfRule type="expression" dxfId="442" priority="517">
      <formula>$A59="A4"</formula>
    </cfRule>
    <cfRule type="expression" dxfId="441" priority="518">
      <formula>$A59="A3"</formula>
    </cfRule>
    <cfRule type="expression" dxfId="440" priority="519">
      <formula>$A59="A2"</formula>
    </cfRule>
    <cfRule type="expression" dxfId="439" priority="520">
      <formula>$A59="A1"</formula>
    </cfRule>
  </conditionalFormatting>
  <conditionalFormatting sqref="J60">
    <cfRule type="expression" dxfId="438" priority="350">
      <formula>$A60="A9"</formula>
    </cfRule>
    <cfRule type="expression" dxfId="437" priority="351">
      <formula>$A60="A8"</formula>
    </cfRule>
    <cfRule type="expression" dxfId="436" priority="352">
      <formula>$A60="A7"</formula>
    </cfRule>
    <cfRule type="expression" dxfId="435" priority="353">
      <formula>$A60="A6"</formula>
    </cfRule>
    <cfRule type="expression" dxfId="434" priority="354">
      <formula>$A60="A5"</formula>
    </cfRule>
    <cfRule type="expression" dxfId="433" priority="355">
      <formula>$A60="A4"</formula>
    </cfRule>
    <cfRule type="expression" dxfId="432" priority="356">
      <formula>$A60="A3"</formula>
    </cfRule>
    <cfRule type="expression" dxfId="431" priority="357">
      <formula>$A60="A2"</formula>
    </cfRule>
    <cfRule type="expression" dxfId="430" priority="358">
      <formula>$A60="A1"</formula>
    </cfRule>
  </conditionalFormatting>
  <conditionalFormatting sqref="J68">
    <cfRule type="expression" dxfId="429" priority="503">
      <formula>$A68="A9"</formula>
    </cfRule>
    <cfRule type="expression" dxfId="428" priority="504">
      <formula>$A68="A8"</formula>
    </cfRule>
    <cfRule type="expression" dxfId="427" priority="505">
      <formula>$A68="A7"</formula>
    </cfRule>
    <cfRule type="expression" dxfId="426" priority="506">
      <formula>$A68="A6"</formula>
    </cfRule>
    <cfRule type="expression" dxfId="425" priority="507">
      <formula>$A68="A5"</formula>
    </cfRule>
    <cfRule type="expression" dxfId="424" priority="508">
      <formula>$A68="A4"</formula>
    </cfRule>
    <cfRule type="expression" dxfId="423" priority="509">
      <formula>$A68="A3"</formula>
    </cfRule>
    <cfRule type="expression" dxfId="422" priority="510">
      <formula>$A68="A2"</formula>
    </cfRule>
    <cfRule type="expression" dxfId="421" priority="511">
      <formula>$A68="A1"</formula>
    </cfRule>
  </conditionalFormatting>
  <conditionalFormatting sqref="J69">
    <cfRule type="expression" dxfId="420" priority="341">
      <formula>$A69="A9"</formula>
    </cfRule>
    <cfRule type="expression" dxfId="419" priority="342">
      <formula>$A69="A8"</formula>
    </cfRule>
    <cfRule type="expression" dxfId="418" priority="343">
      <formula>$A69="A7"</formula>
    </cfRule>
    <cfRule type="expression" dxfId="417" priority="344">
      <formula>$A69="A6"</formula>
    </cfRule>
    <cfRule type="expression" dxfId="416" priority="345">
      <formula>$A69="A5"</formula>
    </cfRule>
    <cfRule type="expression" dxfId="415" priority="346">
      <formula>$A69="A4"</formula>
    </cfRule>
    <cfRule type="expression" dxfId="414" priority="347">
      <formula>$A69="A3"</formula>
    </cfRule>
    <cfRule type="expression" dxfId="413" priority="348">
      <formula>$A69="A2"</formula>
    </cfRule>
    <cfRule type="expression" dxfId="412" priority="349">
      <formula>$A69="A1"</formula>
    </cfRule>
  </conditionalFormatting>
  <conditionalFormatting sqref="J70">
    <cfRule type="expression" dxfId="411" priority="296">
      <formula>$A70="A9"</formula>
    </cfRule>
    <cfRule type="expression" dxfId="410" priority="297">
      <formula>$A70="A8"</formula>
    </cfRule>
    <cfRule type="expression" dxfId="409" priority="298">
      <formula>$A70="A7"</formula>
    </cfRule>
    <cfRule type="expression" dxfId="408" priority="299">
      <formula>$A70="A6"</formula>
    </cfRule>
    <cfRule type="expression" dxfId="407" priority="300">
      <formula>$A70="A5"</formula>
    </cfRule>
    <cfRule type="expression" dxfId="406" priority="301">
      <formula>$A70="A4"</formula>
    </cfRule>
    <cfRule type="expression" dxfId="405" priority="302">
      <formula>$A70="A3"</formula>
    </cfRule>
    <cfRule type="expression" dxfId="404" priority="303">
      <formula>$A70="A2"</formula>
    </cfRule>
    <cfRule type="expression" dxfId="403" priority="304">
      <formula>$A70="A1"</formula>
    </cfRule>
  </conditionalFormatting>
  <conditionalFormatting sqref="J71">
    <cfRule type="expression" dxfId="402" priority="287">
      <formula>$A71="A9"</formula>
    </cfRule>
    <cfRule type="expression" dxfId="401" priority="288">
      <formula>$A71="A8"</formula>
    </cfRule>
    <cfRule type="expression" dxfId="400" priority="289">
      <formula>$A71="A7"</formula>
    </cfRule>
    <cfRule type="expression" dxfId="399" priority="290">
      <formula>$A71="A6"</formula>
    </cfRule>
    <cfRule type="expression" dxfId="398" priority="291">
      <formula>$A71="A5"</formula>
    </cfRule>
    <cfRule type="expression" dxfId="397" priority="292">
      <formula>$A71="A4"</formula>
    </cfRule>
    <cfRule type="expression" dxfId="396" priority="293">
      <formula>$A71="A3"</formula>
    </cfRule>
    <cfRule type="expression" dxfId="395" priority="294">
      <formula>$A71="A2"</formula>
    </cfRule>
    <cfRule type="expression" dxfId="394" priority="295">
      <formula>$A71="A1"</formula>
    </cfRule>
  </conditionalFormatting>
  <conditionalFormatting sqref="J76">
    <cfRule type="expression" dxfId="393" priority="485">
      <formula>$A76="A9"</formula>
    </cfRule>
    <cfRule type="expression" dxfId="392" priority="486">
      <formula>$A76="A8"</formula>
    </cfRule>
    <cfRule type="expression" dxfId="391" priority="487">
      <formula>$A76="A7"</formula>
    </cfRule>
    <cfRule type="expression" dxfId="390" priority="488">
      <formula>$A76="A6"</formula>
    </cfRule>
    <cfRule type="expression" dxfId="389" priority="489">
      <formula>$A76="A5"</formula>
    </cfRule>
    <cfRule type="expression" dxfId="388" priority="490">
      <formula>$A76="A4"</formula>
    </cfRule>
    <cfRule type="expression" dxfId="387" priority="491">
      <formula>$A76="A3"</formula>
    </cfRule>
    <cfRule type="expression" dxfId="386" priority="492">
      <formula>$A76="A2"</formula>
    </cfRule>
    <cfRule type="expression" dxfId="385" priority="493">
      <formula>$A76="A1"</formula>
    </cfRule>
  </conditionalFormatting>
  <conditionalFormatting sqref="J79">
    <cfRule type="expression" dxfId="384" priority="476">
      <formula>$A79="A9"</formula>
    </cfRule>
    <cfRule type="expression" dxfId="383" priority="477">
      <formula>$A79="A8"</formula>
    </cfRule>
    <cfRule type="expression" dxfId="382" priority="478">
      <formula>$A79="A7"</formula>
    </cfRule>
    <cfRule type="expression" dxfId="381" priority="479">
      <formula>$A79="A6"</formula>
    </cfRule>
    <cfRule type="expression" dxfId="380" priority="480">
      <formula>$A79="A5"</formula>
    </cfRule>
    <cfRule type="expression" dxfId="379" priority="481">
      <formula>$A79="A4"</formula>
    </cfRule>
    <cfRule type="expression" dxfId="378" priority="482">
      <formula>$A79="A3"</formula>
    </cfRule>
    <cfRule type="expression" dxfId="377" priority="483">
      <formula>$A79="A2"</formula>
    </cfRule>
    <cfRule type="expression" dxfId="376" priority="484">
      <formula>$A79="A1"</formula>
    </cfRule>
  </conditionalFormatting>
  <conditionalFormatting sqref="J84">
    <cfRule type="expression" dxfId="375" priority="467">
      <formula>$A84="A9"</formula>
    </cfRule>
    <cfRule type="expression" dxfId="374" priority="468">
      <formula>$A84="A8"</formula>
    </cfRule>
    <cfRule type="expression" dxfId="373" priority="469">
      <formula>$A84="A7"</formula>
    </cfRule>
    <cfRule type="expression" dxfId="372" priority="470">
      <formula>$A84="A6"</formula>
    </cfRule>
    <cfRule type="expression" dxfId="371" priority="471">
      <formula>$A84="A5"</formula>
    </cfRule>
    <cfRule type="expression" dxfId="370" priority="472">
      <formula>$A84="A4"</formula>
    </cfRule>
    <cfRule type="expression" dxfId="369" priority="473">
      <formula>$A84="A3"</formula>
    </cfRule>
    <cfRule type="expression" dxfId="368" priority="474">
      <formula>$A84="A2"</formula>
    </cfRule>
    <cfRule type="expression" dxfId="367" priority="475">
      <formula>$A84="A1"</formula>
    </cfRule>
  </conditionalFormatting>
  <conditionalFormatting sqref="J88">
    <cfRule type="expression" dxfId="366" priority="458">
      <formula>$A88="A9"</formula>
    </cfRule>
    <cfRule type="expression" dxfId="365" priority="459">
      <formula>$A88="A8"</formula>
    </cfRule>
    <cfRule type="expression" dxfId="364" priority="460">
      <formula>$A88="A7"</formula>
    </cfRule>
    <cfRule type="expression" dxfId="363" priority="461">
      <formula>$A88="A6"</formula>
    </cfRule>
    <cfRule type="expression" dxfId="362" priority="462">
      <formula>$A88="A5"</formula>
    </cfRule>
    <cfRule type="expression" dxfId="361" priority="463">
      <formula>$A88="A4"</formula>
    </cfRule>
    <cfRule type="expression" dxfId="360" priority="464">
      <formula>$A88="A3"</formula>
    </cfRule>
    <cfRule type="expression" dxfId="359" priority="465">
      <formula>$A88="A2"</formula>
    </cfRule>
    <cfRule type="expression" dxfId="358" priority="466">
      <formula>$A88="A1"</formula>
    </cfRule>
  </conditionalFormatting>
  <conditionalFormatting sqref="J98">
    <cfRule type="expression" dxfId="357" priority="449">
      <formula>$A98="A9"</formula>
    </cfRule>
    <cfRule type="expression" dxfId="356" priority="450">
      <formula>$A98="A8"</formula>
    </cfRule>
    <cfRule type="expression" dxfId="355" priority="451">
      <formula>$A98="A7"</formula>
    </cfRule>
    <cfRule type="expression" dxfId="354" priority="452">
      <formula>$A98="A6"</formula>
    </cfRule>
    <cfRule type="expression" dxfId="353" priority="453">
      <formula>$A98="A5"</formula>
    </cfRule>
    <cfRule type="expression" dxfId="352" priority="454">
      <formula>$A98="A4"</formula>
    </cfRule>
    <cfRule type="expression" dxfId="351" priority="455">
      <formula>$A98="A3"</formula>
    </cfRule>
    <cfRule type="expression" dxfId="350" priority="456">
      <formula>$A98="A2"</formula>
    </cfRule>
    <cfRule type="expression" dxfId="349" priority="457">
      <formula>$A98="A1"</formula>
    </cfRule>
  </conditionalFormatting>
  <conditionalFormatting sqref="J104">
    <cfRule type="expression" dxfId="348" priority="440">
      <formula>$A104="A9"</formula>
    </cfRule>
    <cfRule type="expression" dxfId="347" priority="441">
      <formula>$A104="A8"</formula>
    </cfRule>
    <cfRule type="expression" dxfId="346" priority="442">
      <formula>$A104="A7"</formula>
    </cfRule>
    <cfRule type="expression" dxfId="345" priority="443">
      <formula>$A104="A6"</formula>
    </cfRule>
    <cfRule type="expression" dxfId="344" priority="444">
      <formula>$A104="A5"</formula>
    </cfRule>
    <cfRule type="expression" dxfId="343" priority="445">
      <formula>$A104="A4"</formula>
    </cfRule>
    <cfRule type="expression" dxfId="342" priority="446">
      <formula>$A104="A3"</formula>
    </cfRule>
    <cfRule type="expression" dxfId="341" priority="447">
      <formula>$A104="A2"</formula>
    </cfRule>
    <cfRule type="expression" dxfId="340" priority="448">
      <formula>$A104="A1"</formula>
    </cfRule>
  </conditionalFormatting>
  <conditionalFormatting sqref="J118">
    <cfRule type="expression" dxfId="339" priority="431">
      <formula>$A118="A9"</formula>
    </cfRule>
    <cfRule type="expression" dxfId="338" priority="432">
      <formula>$A118="A8"</formula>
    </cfRule>
    <cfRule type="expression" dxfId="337" priority="433">
      <formula>$A118="A7"</formula>
    </cfRule>
    <cfRule type="expression" dxfId="336" priority="434">
      <formula>$A118="A6"</formula>
    </cfRule>
    <cfRule type="expression" dxfId="335" priority="435">
      <formula>$A118="A5"</formula>
    </cfRule>
    <cfRule type="expression" dxfId="334" priority="436">
      <formula>$A118="A4"</formula>
    </cfRule>
    <cfRule type="expression" dxfId="333" priority="437">
      <formula>$A118="A3"</formula>
    </cfRule>
    <cfRule type="expression" dxfId="332" priority="438">
      <formula>$A118="A2"</formula>
    </cfRule>
    <cfRule type="expression" dxfId="331" priority="439">
      <formula>$A118="A1"</formula>
    </cfRule>
  </conditionalFormatting>
  <conditionalFormatting sqref="J131">
    <cfRule type="expression" dxfId="330" priority="244">
      <formula>$A131="A9"</formula>
    </cfRule>
    <cfRule type="expression" dxfId="329" priority="245">
      <formula>$A131="A8"</formula>
    </cfRule>
    <cfRule type="expression" dxfId="328" priority="246">
      <formula>$A131="A7"</formula>
    </cfRule>
    <cfRule type="expression" dxfId="327" priority="247">
      <formula>$A131="A6"</formula>
    </cfRule>
    <cfRule type="expression" dxfId="326" priority="248">
      <formula>$A131="A5"</formula>
    </cfRule>
    <cfRule type="expression" dxfId="325" priority="249">
      <formula>$A131="A4"</formula>
    </cfRule>
    <cfRule type="expression" dxfId="324" priority="250">
      <formula>$A131="A3"</formula>
    </cfRule>
    <cfRule type="expression" dxfId="323" priority="251">
      <formula>$A131="A2"</formula>
    </cfRule>
    <cfRule type="expression" dxfId="322" priority="252">
      <formula>$A131="A1"</formula>
    </cfRule>
  </conditionalFormatting>
  <conditionalFormatting sqref="J136">
    <cfRule type="expression" dxfId="321" priority="422">
      <formula>$A136="A9"</formula>
    </cfRule>
    <cfRule type="expression" dxfId="320" priority="423">
      <formula>$A136="A8"</formula>
    </cfRule>
    <cfRule type="expression" dxfId="319" priority="424">
      <formula>$A136="A7"</formula>
    </cfRule>
    <cfRule type="expression" dxfId="318" priority="425">
      <formula>$A136="A6"</formula>
    </cfRule>
    <cfRule type="expression" dxfId="317" priority="426">
      <formula>$A136="A5"</formula>
    </cfRule>
    <cfRule type="expression" dxfId="316" priority="427">
      <formula>$A136="A4"</formula>
    </cfRule>
    <cfRule type="expression" dxfId="315" priority="428">
      <formula>$A136="A3"</formula>
    </cfRule>
    <cfRule type="expression" dxfId="314" priority="429">
      <formula>$A136="A2"</formula>
    </cfRule>
    <cfRule type="expression" dxfId="313" priority="430">
      <formula>$A136="A1"</formula>
    </cfRule>
  </conditionalFormatting>
  <conditionalFormatting sqref="J158">
    <cfRule type="expression" dxfId="312" priority="494">
      <formula>$A158="A9"</formula>
    </cfRule>
    <cfRule type="expression" dxfId="311" priority="495">
      <formula>$A158="A8"</formula>
    </cfRule>
    <cfRule type="expression" dxfId="310" priority="496">
      <formula>$A158="A7"</formula>
    </cfRule>
    <cfRule type="expression" dxfId="309" priority="497">
      <formula>$A158="A6"</formula>
    </cfRule>
    <cfRule type="expression" dxfId="308" priority="498">
      <formula>$A158="A5"</formula>
    </cfRule>
    <cfRule type="expression" dxfId="307" priority="499">
      <formula>$A158="A4"</formula>
    </cfRule>
    <cfRule type="expression" dxfId="306" priority="500">
      <formula>$A158="A3"</formula>
    </cfRule>
    <cfRule type="expression" dxfId="305" priority="501">
      <formula>$A158="A2"</formula>
    </cfRule>
    <cfRule type="expression" dxfId="304" priority="502">
      <formula>$A158="A1"</formula>
    </cfRule>
  </conditionalFormatting>
  <conditionalFormatting sqref="J191">
    <cfRule type="expression" dxfId="303" priority="413">
      <formula>$A191="A9"</formula>
    </cfRule>
    <cfRule type="expression" dxfId="302" priority="414">
      <formula>$A191="A8"</formula>
    </cfRule>
    <cfRule type="expression" dxfId="301" priority="415">
      <formula>$A191="A7"</formula>
    </cfRule>
    <cfRule type="expression" dxfId="300" priority="416">
      <formula>$A191="A6"</formula>
    </cfRule>
    <cfRule type="expression" dxfId="299" priority="417">
      <formula>$A191="A5"</formula>
    </cfRule>
    <cfRule type="expression" dxfId="298" priority="418">
      <formula>$A191="A4"</formula>
    </cfRule>
    <cfRule type="expression" dxfId="297" priority="419">
      <formula>$A191="A3"</formula>
    </cfRule>
    <cfRule type="expression" dxfId="296" priority="420">
      <formula>$A191="A2"</formula>
    </cfRule>
    <cfRule type="expression" dxfId="295" priority="421">
      <formula>$A191="A1"</formula>
    </cfRule>
  </conditionalFormatting>
  <conditionalFormatting sqref="J199">
    <cfRule type="expression" dxfId="294" priority="332">
      <formula>$A199="A9"</formula>
    </cfRule>
    <cfRule type="expression" dxfId="293" priority="333">
      <formula>$A199="A8"</formula>
    </cfRule>
    <cfRule type="expression" dxfId="292" priority="334">
      <formula>$A199="A7"</formula>
    </cfRule>
    <cfRule type="expression" dxfId="291" priority="335">
      <formula>$A199="A6"</formula>
    </cfRule>
    <cfRule type="expression" dxfId="290" priority="336">
      <formula>$A199="A5"</formula>
    </cfRule>
    <cfRule type="expression" dxfId="289" priority="337">
      <formula>$A199="A4"</formula>
    </cfRule>
    <cfRule type="expression" dxfId="288" priority="338">
      <formula>$A199="A3"</formula>
    </cfRule>
    <cfRule type="expression" dxfId="287" priority="339">
      <formula>$A199="A2"</formula>
    </cfRule>
    <cfRule type="expression" dxfId="286" priority="340">
      <formula>$A199="A1"</formula>
    </cfRule>
  </conditionalFormatting>
  <conditionalFormatting sqref="J203">
    <cfRule type="expression" dxfId="285" priority="404">
      <formula>$A203="A9"</formula>
    </cfRule>
    <cfRule type="expression" dxfId="284" priority="405">
      <formula>$A203="A8"</formula>
    </cfRule>
    <cfRule type="expression" dxfId="283" priority="406">
      <formula>$A203="A7"</formula>
    </cfRule>
    <cfRule type="expression" dxfId="282" priority="407">
      <formula>$A203="A6"</formula>
    </cfRule>
    <cfRule type="expression" dxfId="281" priority="408">
      <formula>$A203="A5"</formula>
    </cfRule>
    <cfRule type="expression" dxfId="280" priority="409">
      <formula>$A203="A4"</formula>
    </cfRule>
    <cfRule type="expression" dxfId="279" priority="410">
      <formula>$A203="A3"</formula>
    </cfRule>
    <cfRule type="expression" dxfId="278" priority="411">
      <formula>$A203="A2"</formula>
    </cfRule>
    <cfRule type="expression" dxfId="277" priority="412">
      <formula>$A203="A1"</formula>
    </cfRule>
  </conditionalFormatting>
  <conditionalFormatting sqref="J204">
    <cfRule type="expression" dxfId="276" priority="323">
      <formula>$A204="A9"</formula>
    </cfRule>
    <cfRule type="expression" dxfId="275" priority="324">
      <formula>$A204="A8"</formula>
    </cfRule>
    <cfRule type="expression" dxfId="274" priority="325">
      <formula>$A204="A7"</formula>
    </cfRule>
    <cfRule type="expression" dxfId="273" priority="326">
      <formula>$A204="A6"</formula>
    </cfRule>
    <cfRule type="expression" dxfId="272" priority="327">
      <formula>$A204="A5"</formula>
    </cfRule>
    <cfRule type="expression" dxfId="271" priority="328">
      <formula>$A204="A4"</formula>
    </cfRule>
    <cfRule type="expression" dxfId="270" priority="329">
      <formula>$A204="A3"</formula>
    </cfRule>
    <cfRule type="expression" dxfId="269" priority="330">
      <formula>$A204="A2"</formula>
    </cfRule>
    <cfRule type="expression" dxfId="268" priority="331">
      <formula>$A204="A1"</formula>
    </cfRule>
  </conditionalFormatting>
  <conditionalFormatting sqref="J211">
    <cfRule type="expression" dxfId="267" priority="314">
      <formula>$A211="A9"</formula>
    </cfRule>
    <cfRule type="expression" dxfId="266" priority="315">
      <formula>$A211="A8"</formula>
    </cfRule>
    <cfRule type="expression" dxfId="265" priority="316">
      <formula>$A211="A7"</formula>
    </cfRule>
    <cfRule type="expression" dxfId="264" priority="317">
      <formula>$A211="A6"</formula>
    </cfRule>
    <cfRule type="expression" dxfId="263" priority="318">
      <formula>$A211="A5"</formula>
    </cfRule>
    <cfRule type="expression" dxfId="262" priority="319">
      <formula>$A211="A4"</formula>
    </cfRule>
    <cfRule type="expression" dxfId="261" priority="320">
      <formula>$A211="A3"</formula>
    </cfRule>
    <cfRule type="expression" dxfId="260" priority="321">
      <formula>$A211="A2"</formula>
    </cfRule>
    <cfRule type="expression" dxfId="259" priority="322">
      <formula>$A211="A1"</formula>
    </cfRule>
  </conditionalFormatting>
  <conditionalFormatting sqref="J213">
    <cfRule type="expression" dxfId="258" priority="305">
      <formula>$A213="A9"</formula>
    </cfRule>
    <cfRule type="expression" dxfId="257" priority="306">
      <formula>$A213="A8"</formula>
    </cfRule>
    <cfRule type="expression" dxfId="256" priority="307">
      <formula>$A213="A7"</formula>
    </cfRule>
    <cfRule type="expression" dxfId="255" priority="308">
      <formula>$A213="A6"</formula>
    </cfRule>
    <cfRule type="expression" dxfId="254" priority="309">
      <formula>$A213="A5"</formula>
    </cfRule>
    <cfRule type="expression" dxfId="253" priority="310">
      <formula>$A213="A4"</formula>
    </cfRule>
    <cfRule type="expression" dxfId="252" priority="311">
      <formula>$A213="A3"</formula>
    </cfRule>
    <cfRule type="expression" dxfId="251" priority="312">
      <formula>$A213="A2"</formula>
    </cfRule>
    <cfRule type="expression" dxfId="250" priority="313">
      <formula>$A213="A1"</formula>
    </cfRule>
  </conditionalFormatting>
  <conditionalFormatting sqref="J216">
    <cfRule type="expression" dxfId="249" priority="386">
      <formula>$A216="A9"</formula>
    </cfRule>
    <cfRule type="expression" dxfId="248" priority="387">
      <formula>$A216="A8"</formula>
    </cfRule>
    <cfRule type="expression" dxfId="247" priority="388">
      <formula>$A216="A7"</formula>
    </cfRule>
    <cfRule type="expression" dxfId="246" priority="389">
      <formula>$A216="A6"</formula>
    </cfRule>
    <cfRule type="expression" dxfId="245" priority="390">
      <formula>$A216="A5"</formula>
    </cfRule>
    <cfRule type="expression" dxfId="244" priority="391">
      <formula>$A216="A4"</formula>
    </cfRule>
    <cfRule type="expression" dxfId="243" priority="392">
      <formula>$A216="A3"</formula>
    </cfRule>
    <cfRule type="expression" dxfId="242" priority="393">
      <formula>$A216="A2"</formula>
    </cfRule>
    <cfRule type="expression" dxfId="241" priority="394">
      <formula>$A216="A1"</formula>
    </cfRule>
  </conditionalFormatting>
  <conditionalFormatting sqref="J219">
    <cfRule type="expression" dxfId="240" priority="395">
      <formula>$A219="A9"</formula>
    </cfRule>
    <cfRule type="expression" dxfId="239" priority="396">
      <formula>$A219="A8"</formula>
    </cfRule>
    <cfRule type="expression" dxfId="238" priority="397">
      <formula>$A219="A7"</formula>
    </cfRule>
    <cfRule type="expression" dxfId="237" priority="398">
      <formula>$A219="A6"</formula>
    </cfRule>
    <cfRule type="expression" dxfId="236" priority="399">
      <formula>$A219="A5"</formula>
    </cfRule>
    <cfRule type="expression" dxfId="235" priority="400">
      <formula>$A219="A4"</formula>
    </cfRule>
    <cfRule type="expression" dxfId="234" priority="401">
      <formula>$A219="A3"</formula>
    </cfRule>
    <cfRule type="expression" dxfId="233" priority="402">
      <formula>$A219="A2"</formula>
    </cfRule>
    <cfRule type="expression" dxfId="232" priority="403">
      <formula>$A219="A1"</formula>
    </cfRule>
  </conditionalFormatting>
  <conditionalFormatting sqref="J222">
    <cfRule type="expression" dxfId="231" priority="377">
      <formula>$A222="A9"</formula>
    </cfRule>
    <cfRule type="expression" dxfId="230" priority="378">
      <formula>$A222="A8"</formula>
    </cfRule>
    <cfRule type="expression" dxfId="229" priority="379">
      <formula>$A222="A7"</formula>
    </cfRule>
    <cfRule type="expression" dxfId="228" priority="380">
      <formula>$A222="A6"</formula>
    </cfRule>
    <cfRule type="expression" dxfId="227" priority="381">
      <formula>$A222="A5"</formula>
    </cfRule>
    <cfRule type="expression" dxfId="226" priority="382">
      <formula>$A222="A4"</formula>
    </cfRule>
    <cfRule type="expression" dxfId="225" priority="383">
      <formula>$A222="A3"</formula>
    </cfRule>
    <cfRule type="expression" dxfId="224" priority="384">
      <formula>$A222="A2"</formula>
    </cfRule>
    <cfRule type="expression" dxfId="223" priority="385">
      <formula>$A222="A1"</formula>
    </cfRule>
  </conditionalFormatting>
  <conditionalFormatting sqref="J230">
    <cfRule type="expression" dxfId="222" priority="368">
      <formula>$A230="A9"</formula>
    </cfRule>
    <cfRule type="expression" dxfId="221" priority="369">
      <formula>$A230="A8"</formula>
    </cfRule>
    <cfRule type="expression" dxfId="220" priority="370">
      <formula>$A230="A7"</formula>
    </cfRule>
    <cfRule type="expression" dxfId="219" priority="371">
      <formula>$A230="A6"</formula>
    </cfRule>
    <cfRule type="expression" dxfId="218" priority="372">
      <formula>$A230="A5"</formula>
    </cfRule>
    <cfRule type="expression" dxfId="217" priority="373">
      <formula>$A230="A4"</formula>
    </cfRule>
    <cfRule type="expression" dxfId="216" priority="374">
      <formula>$A230="A3"</formula>
    </cfRule>
    <cfRule type="expression" dxfId="215" priority="375">
      <formula>$A230="A2"</formula>
    </cfRule>
    <cfRule type="expression" dxfId="214" priority="376">
      <formula>$A230="A1"</formula>
    </cfRule>
  </conditionalFormatting>
  <conditionalFormatting sqref="J8:J10">
    <cfRule type="cellIs" dxfId="213" priority="286" stopIfTrue="1" operator="lessThan">
      <formula>0</formula>
    </cfRule>
  </conditionalFormatting>
  <conditionalFormatting sqref="J56">
    <cfRule type="cellIs" dxfId="212" priority="285" stopIfTrue="1" operator="lessThan">
      <formula>0</formula>
    </cfRule>
  </conditionalFormatting>
  <conditionalFormatting sqref="J133">
    <cfRule type="cellIs" dxfId="211" priority="284" stopIfTrue="1" operator="lessThan">
      <formula>0</formula>
    </cfRule>
  </conditionalFormatting>
  <conditionalFormatting sqref="J141">
    <cfRule type="expression" dxfId="210" priority="253">
      <formula>$A141="A9"</formula>
    </cfRule>
    <cfRule type="expression" dxfId="209" priority="254">
      <formula>$A141="A8"</formula>
    </cfRule>
    <cfRule type="expression" dxfId="208" priority="255">
      <formula>$A141="A7"</formula>
    </cfRule>
    <cfRule type="expression" dxfId="207" priority="256">
      <formula>$A141="A6"</formula>
    </cfRule>
    <cfRule type="expression" dxfId="206" priority="257">
      <formula>$A141="A5"</formula>
    </cfRule>
    <cfRule type="expression" dxfId="205" priority="258">
      <formula>$A141="A4"</formula>
    </cfRule>
    <cfRule type="expression" dxfId="204" priority="259">
      <formula>$A141="A3"</formula>
    </cfRule>
    <cfRule type="expression" dxfId="203" priority="260">
      <formula>$A141="A2"</formula>
    </cfRule>
    <cfRule type="expression" dxfId="202" priority="261">
      <formula>$A141="A1"</formula>
    </cfRule>
  </conditionalFormatting>
  <conditionalFormatting sqref="J144">
    <cfRule type="cellIs" dxfId="201" priority="283" stopIfTrue="1" operator="lessThan">
      <formula>0</formula>
    </cfRule>
  </conditionalFormatting>
  <conditionalFormatting sqref="J162">
    <cfRule type="cellIs" dxfId="200" priority="262" stopIfTrue="1" operator="lessThan">
      <formula>0</formula>
    </cfRule>
  </conditionalFormatting>
  <conditionalFormatting sqref="J187:J188">
    <cfRule type="cellIs" dxfId="199" priority="282" stopIfTrue="1" operator="lessThan">
      <formula>0</formula>
    </cfRule>
  </conditionalFormatting>
  <conditionalFormatting sqref="J237">
    <cfRule type="cellIs" dxfId="198" priority="281" stopIfTrue="1" operator="lessThan">
      <formula>0</formula>
    </cfRule>
  </conditionalFormatting>
  <conditionalFormatting sqref="J173">
    <cfRule type="expression" dxfId="197" priority="235">
      <formula>$A173="A9"</formula>
    </cfRule>
    <cfRule type="expression" dxfId="196" priority="236">
      <formula>$A173="A8"</formula>
    </cfRule>
    <cfRule type="expression" dxfId="195" priority="237">
      <formula>$A173="A7"</formula>
    </cfRule>
    <cfRule type="expression" dxfId="194" priority="238">
      <formula>$A173="A6"</formula>
    </cfRule>
    <cfRule type="expression" dxfId="193" priority="239">
      <formula>$A173="A5"</formula>
    </cfRule>
    <cfRule type="expression" dxfId="192" priority="240">
      <formula>$A173="A4"</formula>
    </cfRule>
    <cfRule type="expression" dxfId="191" priority="241">
      <formula>$A173="A3"</formula>
    </cfRule>
    <cfRule type="expression" dxfId="190" priority="242">
      <formula>$A173="A2"</formula>
    </cfRule>
    <cfRule type="expression" dxfId="189" priority="243">
      <formula>$A173="A1"</formula>
    </cfRule>
  </conditionalFormatting>
  <conditionalFormatting sqref="J174">
    <cfRule type="expression" dxfId="188" priority="226">
      <formula>$A174="A9"</formula>
    </cfRule>
    <cfRule type="expression" dxfId="187" priority="227">
      <formula>$A174="A8"</formula>
    </cfRule>
    <cfRule type="expression" dxfId="186" priority="228">
      <formula>$A174="A7"</formula>
    </cfRule>
    <cfRule type="expression" dxfId="185" priority="229">
      <formula>$A174="A6"</formula>
    </cfRule>
    <cfRule type="expression" dxfId="184" priority="230">
      <formula>$A174="A5"</formula>
    </cfRule>
    <cfRule type="expression" dxfId="183" priority="231">
      <formula>$A174="A4"</formula>
    </cfRule>
    <cfRule type="expression" dxfId="182" priority="232">
      <formula>$A174="A3"</formula>
    </cfRule>
    <cfRule type="expression" dxfId="181" priority="233">
      <formula>$A174="A2"</formula>
    </cfRule>
    <cfRule type="expression" dxfId="180" priority="234">
      <formula>$A174="A1"</formula>
    </cfRule>
  </conditionalFormatting>
  <conditionalFormatting sqref="J177">
    <cfRule type="expression" dxfId="179" priority="217">
      <formula>$A177="A9"</formula>
    </cfRule>
    <cfRule type="expression" dxfId="178" priority="218">
      <formula>$A177="A8"</formula>
    </cfRule>
    <cfRule type="expression" dxfId="177" priority="219">
      <formula>$A177="A7"</formula>
    </cfRule>
    <cfRule type="expression" dxfId="176" priority="220">
      <formula>$A177="A6"</formula>
    </cfRule>
    <cfRule type="expression" dxfId="175" priority="221">
      <formula>$A177="A5"</formula>
    </cfRule>
    <cfRule type="expression" dxfId="174" priority="222">
      <formula>$A177="A4"</formula>
    </cfRule>
    <cfRule type="expression" dxfId="173" priority="223">
      <formula>$A177="A3"</formula>
    </cfRule>
    <cfRule type="expression" dxfId="172" priority="224">
      <formula>$A177="A2"</formula>
    </cfRule>
    <cfRule type="expression" dxfId="171" priority="225">
      <formula>$A177="A1"</formula>
    </cfRule>
  </conditionalFormatting>
  <conditionalFormatting sqref="J180">
    <cfRule type="expression" dxfId="170" priority="208">
      <formula>$A180="A9"</formula>
    </cfRule>
    <cfRule type="expression" dxfId="169" priority="209">
      <formula>$A180="A8"</formula>
    </cfRule>
    <cfRule type="expression" dxfId="168" priority="210">
      <formula>$A180="A7"</formula>
    </cfRule>
    <cfRule type="expression" dxfId="167" priority="211">
      <formula>$A180="A6"</formula>
    </cfRule>
    <cfRule type="expression" dxfId="166" priority="212">
      <formula>$A180="A5"</formula>
    </cfRule>
    <cfRule type="expression" dxfId="165" priority="213">
      <formula>$A180="A4"</formula>
    </cfRule>
    <cfRule type="expression" dxfId="164" priority="214">
      <formula>$A180="A3"</formula>
    </cfRule>
    <cfRule type="expression" dxfId="163" priority="215">
      <formula>$A180="A2"</formula>
    </cfRule>
    <cfRule type="expression" dxfId="162" priority="216">
      <formula>$A180="A1"</formula>
    </cfRule>
  </conditionalFormatting>
  <conditionalFormatting sqref="J183">
    <cfRule type="expression" dxfId="161" priority="199">
      <formula>$A183="A9"</formula>
    </cfRule>
    <cfRule type="expression" dxfId="160" priority="200">
      <formula>$A183="A8"</formula>
    </cfRule>
    <cfRule type="expression" dxfId="159" priority="201">
      <formula>$A183="A7"</formula>
    </cfRule>
    <cfRule type="expression" dxfId="158" priority="202">
      <formula>$A183="A6"</formula>
    </cfRule>
    <cfRule type="expression" dxfId="157" priority="203">
      <formula>$A183="A5"</formula>
    </cfRule>
    <cfRule type="expression" dxfId="156" priority="204">
      <formula>$A183="A4"</formula>
    </cfRule>
    <cfRule type="expression" dxfId="155" priority="205">
      <formula>$A183="A3"</formula>
    </cfRule>
    <cfRule type="expression" dxfId="154" priority="206">
      <formula>$A183="A2"</formula>
    </cfRule>
    <cfRule type="expression" dxfId="153" priority="207">
      <formula>$A183="A1"</formula>
    </cfRule>
  </conditionalFormatting>
  <conditionalFormatting sqref="J184">
    <cfRule type="expression" dxfId="152" priority="190">
      <formula>$A184="A9"</formula>
    </cfRule>
    <cfRule type="expression" dxfId="151" priority="191">
      <formula>$A184="A8"</formula>
    </cfRule>
    <cfRule type="expression" dxfId="150" priority="192">
      <formula>$A184="A7"</formula>
    </cfRule>
    <cfRule type="expression" dxfId="149" priority="193">
      <formula>$A184="A6"</formula>
    </cfRule>
    <cfRule type="expression" dxfId="148" priority="194">
      <formula>$A184="A5"</formula>
    </cfRule>
    <cfRule type="expression" dxfId="147" priority="195">
      <formula>$A184="A4"</formula>
    </cfRule>
    <cfRule type="expression" dxfId="146" priority="196">
      <formula>$A184="A3"</formula>
    </cfRule>
    <cfRule type="expression" dxfId="145" priority="197">
      <formula>$A184="A2"</formula>
    </cfRule>
    <cfRule type="expression" dxfId="144" priority="198">
      <formula>$A184="A1"</formula>
    </cfRule>
  </conditionalFormatting>
  <conditionalFormatting sqref="J185">
    <cfRule type="expression" dxfId="143" priority="181">
      <formula>$A185="A9"</formula>
    </cfRule>
    <cfRule type="expression" dxfId="142" priority="182">
      <formula>$A185="A8"</formula>
    </cfRule>
    <cfRule type="expression" dxfId="141" priority="183">
      <formula>$A185="A7"</formula>
    </cfRule>
    <cfRule type="expression" dxfId="140" priority="184">
      <formula>$A185="A6"</formula>
    </cfRule>
    <cfRule type="expression" dxfId="139" priority="185">
      <formula>$A185="A5"</formula>
    </cfRule>
    <cfRule type="expression" dxfId="138" priority="186">
      <formula>$A185="A4"</formula>
    </cfRule>
    <cfRule type="expression" dxfId="137" priority="187">
      <formula>$A185="A3"</formula>
    </cfRule>
    <cfRule type="expression" dxfId="136" priority="188">
      <formula>$A185="A2"</formula>
    </cfRule>
    <cfRule type="expression" dxfId="135" priority="189">
      <formula>$A185="A1"</formula>
    </cfRule>
  </conditionalFormatting>
  <conditionalFormatting sqref="J186">
    <cfRule type="expression" dxfId="134" priority="172">
      <formula>$A186="A9"</formula>
    </cfRule>
    <cfRule type="expression" dxfId="133" priority="173">
      <formula>$A186="A8"</formula>
    </cfRule>
    <cfRule type="expression" dxfId="132" priority="174">
      <formula>$A186="A7"</formula>
    </cfRule>
    <cfRule type="expression" dxfId="131" priority="175">
      <formula>$A186="A6"</formula>
    </cfRule>
    <cfRule type="expression" dxfId="130" priority="176">
      <formula>$A186="A5"</formula>
    </cfRule>
    <cfRule type="expression" dxfId="129" priority="177">
      <formula>$A186="A4"</formula>
    </cfRule>
    <cfRule type="expression" dxfId="128" priority="178">
      <formula>$A186="A3"</formula>
    </cfRule>
    <cfRule type="expression" dxfId="127" priority="179">
      <formula>$A186="A2"</formula>
    </cfRule>
    <cfRule type="expression" dxfId="126" priority="180">
      <formula>$A186="A1"</formula>
    </cfRule>
  </conditionalFormatting>
  <conditionalFormatting sqref="J164">
    <cfRule type="expression" dxfId="125" priority="163">
      <formula>$A164="A9"</formula>
    </cfRule>
    <cfRule type="expression" dxfId="124" priority="164">
      <formula>$A164="A8"</formula>
    </cfRule>
    <cfRule type="expression" dxfId="123" priority="165">
      <formula>$A164="A7"</formula>
    </cfRule>
    <cfRule type="expression" dxfId="122" priority="166">
      <formula>$A164="A6"</formula>
    </cfRule>
    <cfRule type="expression" dxfId="121" priority="167">
      <formula>$A164="A5"</formula>
    </cfRule>
    <cfRule type="expression" dxfId="120" priority="168">
      <formula>$A164="A4"</formula>
    </cfRule>
    <cfRule type="expression" dxfId="119" priority="169">
      <formula>$A164="A3"</formula>
    </cfRule>
    <cfRule type="expression" dxfId="118" priority="170">
      <formula>$A164="A2"</formula>
    </cfRule>
    <cfRule type="expression" dxfId="117" priority="171">
      <formula>$A164="A1"</formula>
    </cfRule>
  </conditionalFormatting>
  <conditionalFormatting sqref="J166">
    <cfRule type="expression" dxfId="116" priority="127">
      <formula>$A166="A9"</formula>
    </cfRule>
    <cfRule type="expression" dxfId="115" priority="128">
      <formula>$A166="A8"</formula>
    </cfRule>
    <cfRule type="expression" dxfId="114" priority="129">
      <formula>$A166="A7"</formula>
    </cfRule>
    <cfRule type="expression" dxfId="113" priority="130">
      <formula>$A166="A6"</formula>
    </cfRule>
    <cfRule type="expression" dxfId="112" priority="131">
      <formula>$A166="A5"</formula>
    </cfRule>
    <cfRule type="expression" dxfId="111" priority="132">
      <formula>$A166="A4"</formula>
    </cfRule>
    <cfRule type="expression" dxfId="110" priority="133">
      <formula>$A166="A3"</formula>
    </cfRule>
    <cfRule type="expression" dxfId="109" priority="134">
      <formula>$A166="A2"</formula>
    </cfRule>
    <cfRule type="expression" dxfId="108" priority="135">
      <formula>$A166="A1"</formula>
    </cfRule>
  </conditionalFormatting>
  <conditionalFormatting sqref="J167">
    <cfRule type="expression" dxfId="107" priority="154">
      <formula>$A167="A9"</formula>
    </cfRule>
    <cfRule type="expression" dxfId="106" priority="155">
      <formula>$A167="A8"</formula>
    </cfRule>
    <cfRule type="expression" dxfId="105" priority="156">
      <formula>$A167="A7"</formula>
    </cfRule>
    <cfRule type="expression" dxfId="104" priority="157">
      <formula>$A167="A6"</formula>
    </cfRule>
    <cfRule type="expression" dxfId="103" priority="158">
      <formula>$A167="A5"</formula>
    </cfRule>
    <cfRule type="expression" dxfId="102" priority="159">
      <formula>$A167="A4"</formula>
    </cfRule>
    <cfRule type="expression" dxfId="101" priority="160">
      <formula>$A167="A3"</formula>
    </cfRule>
    <cfRule type="expression" dxfId="100" priority="161">
      <formula>$A167="A2"</formula>
    </cfRule>
    <cfRule type="expression" dxfId="99" priority="162">
      <formula>$A167="A1"</formula>
    </cfRule>
  </conditionalFormatting>
  <conditionalFormatting sqref="J168">
    <cfRule type="expression" dxfId="98" priority="145">
      <formula>$A168="A9"</formula>
    </cfRule>
    <cfRule type="expression" dxfId="97" priority="146">
      <formula>$A168="A8"</formula>
    </cfRule>
    <cfRule type="expression" dxfId="96" priority="147">
      <formula>$A168="A7"</formula>
    </cfRule>
    <cfRule type="expression" dxfId="95" priority="148">
      <formula>$A168="A6"</formula>
    </cfRule>
    <cfRule type="expression" dxfId="94" priority="149">
      <formula>$A168="A5"</formula>
    </cfRule>
    <cfRule type="expression" dxfId="93" priority="150">
      <formula>$A168="A4"</formula>
    </cfRule>
    <cfRule type="expression" dxfId="92" priority="151">
      <formula>$A168="A3"</formula>
    </cfRule>
    <cfRule type="expression" dxfId="91" priority="152">
      <formula>$A168="A2"</formula>
    </cfRule>
    <cfRule type="expression" dxfId="90" priority="153">
      <formula>$A168="A1"</formula>
    </cfRule>
  </conditionalFormatting>
  <conditionalFormatting sqref="J169">
    <cfRule type="expression" dxfId="89" priority="136">
      <formula>$A169="A9"</formula>
    </cfRule>
    <cfRule type="expression" dxfId="88" priority="137">
      <formula>$A169="A8"</formula>
    </cfRule>
    <cfRule type="expression" dxfId="87" priority="138">
      <formula>$A169="A7"</formula>
    </cfRule>
    <cfRule type="expression" dxfId="86" priority="139">
      <formula>$A169="A6"</formula>
    </cfRule>
    <cfRule type="expression" dxfId="85" priority="140">
      <formula>$A169="A5"</formula>
    </cfRule>
    <cfRule type="expression" dxfId="84" priority="141">
      <formula>$A169="A4"</formula>
    </cfRule>
    <cfRule type="expression" dxfId="83" priority="142">
      <formula>$A169="A3"</formula>
    </cfRule>
    <cfRule type="expression" dxfId="82" priority="143">
      <formula>$A169="A2"</formula>
    </cfRule>
    <cfRule type="expression" dxfId="81" priority="144">
      <formula>$A169="A1"</formula>
    </cfRule>
  </conditionalFormatting>
  <conditionalFormatting sqref="J171">
    <cfRule type="expression" dxfId="80" priority="118">
      <formula>$A171="A9"</formula>
    </cfRule>
    <cfRule type="expression" dxfId="79" priority="119">
      <formula>$A171="A8"</formula>
    </cfRule>
    <cfRule type="expression" dxfId="78" priority="120">
      <formula>$A171="A7"</formula>
    </cfRule>
    <cfRule type="expression" dxfId="77" priority="121">
      <formula>$A171="A6"</formula>
    </cfRule>
    <cfRule type="expression" dxfId="76" priority="122">
      <formula>$A171="A5"</formula>
    </cfRule>
    <cfRule type="expression" dxfId="75" priority="123">
      <formula>$A171="A4"</formula>
    </cfRule>
    <cfRule type="expression" dxfId="74" priority="124">
      <formula>$A171="A3"</formula>
    </cfRule>
    <cfRule type="expression" dxfId="73" priority="125">
      <formula>$A171="A2"</formula>
    </cfRule>
    <cfRule type="expression" dxfId="72" priority="126">
      <formula>$A171="A1"</formula>
    </cfRule>
  </conditionalFormatting>
  <conditionalFormatting sqref="J165">
    <cfRule type="expression" dxfId="71" priority="109">
      <formula>$A165="A9"</formula>
    </cfRule>
    <cfRule type="expression" dxfId="70" priority="110">
      <formula>$A165="A8"</formula>
    </cfRule>
    <cfRule type="expression" dxfId="69" priority="111">
      <formula>$A165="A7"</formula>
    </cfRule>
    <cfRule type="expression" dxfId="68" priority="112">
      <formula>$A165="A6"</formula>
    </cfRule>
    <cfRule type="expression" dxfId="67" priority="113">
      <formula>$A165="A5"</formula>
    </cfRule>
    <cfRule type="expression" dxfId="66" priority="114">
      <formula>$A165="A4"</formula>
    </cfRule>
    <cfRule type="expression" dxfId="65" priority="115">
      <formula>$A165="A3"</formula>
    </cfRule>
    <cfRule type="expression" dxfId="64" priority="116">
      <formula>$A165="A2"</formula>
    </cfRule>
    <cfRule type="expression" dxfId="63" priority="117">
      <formula>$A165="A1"</formula>
    </cfRule>
  </conditionalFormatting>
  <conditionalFormatting sqref="J170">
    <cfRule type="expression" dxfId="62" priority="100">
      <formula>$A170="A9"</formula>
    </cfRule>
    <cfRule type="expression" dxfId="61" priority="101">
      <formula>$A170="A8"</formula>
    </cfRule>
    <cfRule type="expression" dxfId="60" priority="102">
      <formula>$A170="A7"</formula>
    </cfRule>
    <cfRule type="expression" dxfId="59" priority="103">
      <formula>$A170="A6"</formula>
    </cfRule>
    <cfRule type="expression" dxfId="58" priority="104">
      <formula>$A170="A5"</formula>
    </cfRule>
    <cfRule type="expression" dxfId="57" priority="105">
      <formula>$A170="A4"</formula>
    </cfRule>
    <cfRule type="expression" dxfId="56" priority="106">
      <formula>$A170="A3"</formula>
    </cfRule>
    <cfRule type="expression" dxfId="55" priority="107">
      <formula>$A170="A2"</formula>
    </cfRule>
    <cfRule type="expression" dxfId="54" priority="108">
      <formula>$A170="A1"</formula>
    </cfRule>
  </conditionalFormatting>
  <conditionalFormatting sqref="I273 I271 I269 I267 I264 I261 I259 I255 I253 I250 I248 I246 I244 I241 I182 I179 I176 I172 I151 I143 I115:I116 I67">
    <cfRule type="expression" dxfId="53" priority="46">
      <formula>#REF!="A9"</formula>
    </cfRule>
    <cfRule type="expression" dxfId="52" priority="47">
      <formula>#REF!="A8"</formula>
    </cfRule>
    <cfRule type="expression" dxfId="51" priority="48">
      <formula>#REF!="A7"</formula>
    </cfRule>
    <cfRule type="expression" dxfId="50" priority="49">
      <formula>#REF!="A6"</formula>
    </cfRule>
    <cfRule type="expression" dxfId="49" priority="50">
      <formula>#REF!="A5"</formula>
    </cfRule>
    <cfRule type="expression" dxfId="48" priority="51">
      <formula>#REF!="A4"</formula>
    </cfRule>
    <cfRule type="expression" dxfId="47" priority="52">
      <formula>#REF!="A3"</formula>
    </cfRule>
    <cfRule type="expression" dxfId="46" priority="53">
      <formula>#REF!="A2"</formula>
    </cfRule>
    <cfRule type="expression" dxfId="45" priority="54">
      <formula>#REF!="A1"</formula>
    </cfRule>
  </conditionalFormatting>
  <conditionalFormatting sqref="J267 J264 J259 J253 J244 J241 J182 J179 J176 J172 J160 J155 J151 J148 J143 J138 J120 J106 J100 J90 J86 J81 J78 J73 J67 J63 J83 J95 J97 J102 J108 J111 J113 J115:J116 J122 J124 J126 J128 J130 J140 J246 J248 J250 J255 J261 J269 J271 J273">
    <cfRule type="expression" dxfId="44" priority="37">
      <formula>#REF!="A9"</formula>
    </cfRule>
    <cfRule type="expression" dxfId="43" priority="38">
      <formula>#REF!="A8"</formula>
    </cfRule>
    <cfRule type="expression" dxfId="42" priority="39">
      <formula>#REF!="A7"</formula>
    </cfRule>
    <cfRule type="expression" dxfId="41" priority="40">
      <formula>#REF!="A6"</formula>
    </cfRule>
    <cfRule type="expression" dxfId="40" priority="41">
      <formula>#REF!="A5"</formula>
    </cfRule>
    <cfRule type="expression" dxfId="39" priority="42">
      <formula>#REF!="A4"</formula>
    </cfRule>
    <cfRule type="expression" dxfId="38" priority="43">
      <formula>#REF!="A3"</formula>
    </cfRule>
    <cfRule type="expression" dxfId="37" priority="44">
      <formula>#REF!="A2"</formula>
    </cfRule>
    <cfRule type="expression" dxfId="36" priority="45">
      <formula>#REF!="A1"</formula>
    </cfRule>
  </conditionalFormatting>
  <conditionalFormatting sqref="I51:I55 I43:I48 I40:I41 I37:I38 I27:I34 I22:I24 I15:I20">
    <cfRule type="expression" dxfId="35" priority="28">
      <formula>#REF!="A9"</formula>
    </cfRule>
    <cfRule type="expression" dxfId="34" priority="29">
      <formula>#REF!="A8"</formula>
    </cfRule>
    <cfRule type="expression" dxfId="33" priority="30">
      <formula>#REF!="A7"</formula>
    </cfRule>
    <cfRule type="expression" dxfId="32" priority="31">
      <formula>#REF!="A6"</formula>
    </cfRule>
    <cfRule type="expression" dxfId="31" priority="32">
      <formula>#REF!="A5"</formula>
    </cfRule>
    <cfRule type="expression" dxfId="30" priority="33">
      <formula>#REF!="A4"</formula>
    </cfRule>
    <cfRule type="expression" dxfId="29" priority="34">
      <formula>#REF!="A3"</formula>
    </cfRule>
    <cfRule type="expression" dxfId="28" priority="35">
      <formula>#REF!="A2"</formula>
    </cfRule>
    <cfRule type="expression" dxfId="27" priority="36">
      <formula>#REF!="A1"</formula>
    </cfRule>
  </conditionalFormatting>
  <conditionalFormatting sqref="I150 I142 I117">
    <cfRule type="expression" dxfId="26" priority="19">
      <formula>#REF!="A9"</formula>
    </cfRule>
    <cfRule type="expression" dxfId="25" priority="20">
      <formula>#REF!="A8"</formula>
    </cfRule>
    <cfRule type="expression" dxfId="24" priority="21">
      <formula>#REF!="A7"</formula>
    </cfRule>
    <cfRule type="expression" dxfId="23" priority="22">
      <formula>#REF!="A6"</formula>
    </cfRule>
    <cfRule type="expression" dxfId="22" priority="23">
      <formula>#REF!="A5"</formula>
    </cfRule>
    <cfRule type="expression" dxfId="21" priority="24">
      <formula>#REF!="A4"</formula>
    </cfRule>
    <cfRule type="expression" dxfId="20" priority="25">
      <formula>#REF!="A3"</formula>
    </cfRule>
    <cfRule type="expression" dxfId="19" priority="26">
      <formula>#REF!="A2"</formula>
    </cfRule>
    <cfRule type="expression" dxfId="18" priority="27">
      <formula>#REF!="A1"</formula>
    </cfRule>
  </conditionalFormatting>
  <conditionalFormatting sqref="I272 I270 I268 I266 I263 I260 I258 I254 I252 I249 I247 I245 I243 I240 I231:I236 I223:I228 I220:I221 I217:I218 I214 I212 I205:I210 I200:I202 I192:I198">
    <cfRule type="expression" dxfId="17" priority="10">
      <formula>#REF!="A9"</formula>
    </cfRule>
    <cfRule type="expression" dxfId="16" priority="11">
      <formula>#REF!="A8"</formula>
    </cfRule>
    <cfRule type="expression" dxfId="15" priority="12">
      <formula>#REF!="A7"</formula>
    </cfRule>
    <cfRule type="expression" dxfId="14" priority="13">
      <formula>#REF!="A6"</formula>
    </cfRule>
    <cfRule type="expression" dxfId="13" priority="14">
      <formula>#REF!="A5"</formula>
    </cfRule>
    <cfRule type="expression" dxfId="12" priority="15">
      <formula>#REF!="A4"</formula>
    </cfRule>
    <cfRule type="expression" dxfId="11" priority="16">
      <formula>#REF!="A3"</formula>
    </cfRule>
    <cfRule type="expression" dxfId="10" priority="17">
      <formula>#REF!="A2"</formula>
    </cfRule>
    <cfRule type="expression" dxfId="9" priority="18">
      <formula>#REF!="A1"</formula>
    </cfRule>
  </conditionalFormatting>
  <conditionalFormatting sqref="J272 J270 J268 J266 J263 J260 J258 J254 J252 J249 J247 J245 J243 J240 J231:J236 J223:J228 J220:J221 J217:J218 J214 J212 J205:J210 J200:J202 J192:J198 J181 J178 J175 J161 J159 J154 J150 J147 J142 J139 J137 J132 J129 J127 J125 J123 J121 J119 J117 J114 J112 J109:J110 J107 J105 J103 J101 J99 J96 J91:J94 J89 J85 J82 J80 J77 J72 J66 J62 J51:J55 J43:J48 J40:J41 J37:J38 J27:J34 J22:J24 J15:J20">
    <cfRule type="expression" dxfId="8" priority="1">
      <formula>#REF!="A9"</formula>
    </cfRule>
    <cfRule type="expression" dxfId="7" priority="2">
      <formula>#REF!="A8"</formula>
    </cfRule>
    <cfRule type="expression" dxfId="6" priority="3">
      <formula>#REF!="A7"</formula>
    </cfRule>
    <cfRule type="expression" dxfId="5" priority="4">
      <formula>#REF!="A6"</formula>
    </cfRule>
    <cfRule type="expression" dxfId="4" priority="5">
      <formula>#REF!="A5"</formula>
    </cfRule>
    <cfRule type="expression" dxfId="3" priority="6">
      <formula>#REF!="A4"</formula>
    </cfRule>
    <cfRule type="expression" dxfId="2" priority="7">
      <formula>#REF!="A3"</formula>
    </cfRule>
    <cfRule type="expression" dxfId="1" priority="8">
      <formula>#REF!="A2"</formula>
    </cfRule>
    <cfRule type="expression" dxfId="0" priority="9">
      <formula>#REF!="A1"</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B95D4C-FCFC-4ED1-898C-F8833891D59D}">
  <dimension ref="B2:C5"/>
  <sheetViews>
    <sheetView tabSelected="1" workbookViewId="0">
      <selection activeCell="B5" sqref="B5:C5"/>
    </sheetView>
  </sheetViews>
  <sheetFormatPr defaultRowHeight="15"/>
  <cols>
    <col min="2" max="2" width="55.140625" customWidth="1"/>
    <col min="3" max="3" width="29.7109375" customWidth="1"/>
  </cols>
  <sheetData>
    <row r="2" spans="2:3">
      <c r="B2" s="159" t="s">
        <v>711</v>
      </c>
      <c r="C2" s="159" t="s">
        <v>712</v>
      </c>
    </row>
    <row r="3" spans="2:3">
      <c r="B3" s="160" t="s">
        <v>713</v>
      </c>
      <c r="C3" s="161">
        <f>+INGRESOS!U8</f>
        <v>891070074093.97583</v>
      </c>
    </row>
    <row r="4" spans="2:3">
      <c r="B4" s="160" t="s">
        <v>714</v>
      </c>
      <c r="C4" s="161">
        <f>GASTOS!I7</f>
        <v>1102174787619.76</v>
      </c>
    </row>
    <row r="5" spans="2:3">
      <c r="B5" s="162" t="s">
        <v>715</v>
      </c>
      <c r="C5" s="163">
        <f>C3/C4</f>
        <v>0.80846530341917666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ADM-PRE-002 Presupuesto 2</dc:creator>
  <cp:keywords/>
  <dc:description/>
  <cp:lastModifiedBy>Usuario invitado</cp:lastModifiedBy>
  <cp:revision/>
  <dcterms:created xsi:type="dcterms:W3CDTF">2025-03-21T21:04:46Z</dcterms:created>
  <dcterms:modified xsi:type="dcterms:W3CDTF">2025-03-27T20:11:30Z</dcterms:modified>
  <cp:category/>
  <cp:contentStatus/>
</cp:coreProperties>
</file>